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Конкурсная документация\1 зона\"/>
    </mc:Choice>
  </mc:AlternateContent>
  <bookViews>
    <workbookView xWindow="480" yWindow="105" windowWidth="27795" windowHeight="11565" firstSheet="1" activeTab="1"/>
  </bookViews>
  <sheets>
    <sheet name="1 зона" sheetId="1" state="hidden" r:id="rId1"/>
    <sheet name="зона 1" sheetId="5" r:id="rId2"/>
    <sheet name="2 зона" sheetId="2" state="hidden" r:id="rId3"/>
    <sheet name="3 зона" sheetId="4" state="hidden" r:id="rId4"/>
  </sheets>
  <definedNames>
    <definedName name="_xlnm.Print_Area" localSheetId="0">'1 зона'!$B$4:$P$12</definedName>
    <definedName name="_xlnm.Print_Area" localSheetId="3">'3 зона'!$B$1:$P$14</definedName>
  </definedNames>
  <calcPr calcId="162913"/>
</workbook>
</file>

<file path=xl/calcChain.xml><?xml version="1.0" encoding="utf-8"?>
<calcChain xmlns="http://schemas.openxmlformats.org/spreadsheetml/2006/main">
  <c r="O13" i="5" l="1"/>
  <c r="N12" i="5"/>
  <c r="M12" i="5"/>
  <c r="L12" i="5"/>
  <c r="K12" i="5"/>
  <c r="J12" i="5"/>
  <c r="I12" i="5"/>
  <c r="H12" i="5"/>
  <c r="G12" i="5"/>
  <c r="F12" i="5"/>
  <c r="E12" i="5"/>
  <c r="D12" i="5"/>
  <c r="O11" i="5"/>
  <c r="O10" i="5"/>
  <c r="O9" i="5"/>
  <c r="O12" i="5" l="1"/>
  <c r="P12" i="1"/>
  <c r="F10" i="4" l="1"/>
  <c r="G10" i="4"/>
  <c r="H10" i="4"/>
  <c r="I10" i="4"/>
  <c r="J10" i="4"/>
  <c r="K10" i="4"/>
  <c r="L10" i="4"/>
  <c r="M10" i="4"/>
  <c r="N10" i="4"/>
  <c r="O10" i="4"/>
  <c r="E10" i="4"/>
  <c r="F10" i="2"/>
  <c r="G10" i="2"/>
  <c r="H10" i="2"/>
  <c r="I10" i="2"/>
  <c r="J10" i="2"/>
  <c r="K10" i="2"/>
  <c r="L10" i="2"/>
  <c r="M10" i="2"/>
  <c r="N10" i="2"/>
  <c r="O10" i="2"/>
  <c r="E10" i="2"/>
  <c r="O11" i="1"/>
  <c r="F11" i="1"/>
  <c r="G11" i="1"/>
  <c r="H11" i="1"/>
  <c r="I11" i="1"/>
  <c r="J11" i="1"/>
  <c r="K11" i="1"/>
  <c r="L11" i="1"/>
  <c r="M11" i="1"/>
  <c r="N11" i="1"/>
  <c r="E11" i="1"/>
  <c r="P10" i="4" l="1"/>
  <c r="P10" i="2" l="1"/>
  <c r="P11" i="1"/>
  <c r="P11" i="4" l="1"/>
  <c r="P8" i="2"/>
  <c r="P9" i="2"/>
  <c r="P11" i="2"/>
  <c r="P7" i="2"/>
  <c r="P8" i="4" l="1"/>
  <c r="P9" i="4"/>
  <c r="P7" i="4"/>
  <c r="P10" i="1" l="1"/>
  <c r="P9" i="1"/>
  <c r="P8" i="1"/>
</calcChain>
</file>

<file path=xl/sharedStrings.xml><?xml version="1.0" encoding="utf-8"?>
<sst xmlns="http://schemas.openxmlformats.org/spreadsheetml/2006/main" count="139" uniqueCount="39">
  <si>
    <t>№ п/п</t>
  </si>
  <si>
    <t xml:space="preserve">   </t>
  </si>
  <si>
    <t>Единица измерения</t>
  </si>
  <si>
    <t>тыс. руб.</t>
  </si>
  <si>
    <t>5</t>
  </si>
  <si>
    <t>6</t>
  </si>
  <si>
    <t>Сумма расходов РО на период с 2026 по 2036 годы</t>
  </si>
  <si>
    <t>ИПЦ</t>
  </si>
  <si>
    <t>Ставка дисконтирования</t>
  </si>
  <si>
    <t>%</t>
  </si>
  <si>
    <t>Примечание: 
1. ИПЦ определен на основании прогноза социально-экономического развития Российской Федерации на 2026 год и на плановый период 2027 и 2028 годов от 26 сентября 2025 г.; 
2. Ставка дисконтирования (норма доходности в реальном выражении) определена согласно Приказу Федеральной антимонопольной службы от 2 декабря 2025 г.
 № 1014/25 как прогнозная минимальная норма доходности инвестированного капитала на уровне 17,55 % за вычетом прогнозного индекса потребительских цен; 
3. Максимальное значение приведенной стоимости услуги регионального оператора рассчитывается как сумма необходимой валовой выручки регионального оператора за весь срок, на который присваивается такой статус, приведенной к сопоставимым ценам с использованием прогнозируемого значения индекса потребительских цен и с применением ставки дисконтирования по следующей формуле:
 4. НВВ iпривед = НВВ ро / (1 + ИПЦ i + r) i - i0</t>
  </si>
  <si>
    <t>Расчет максимального значения приведенной стоимости услуги регионального оператора по обращению с твердыми коммунальными отходами по 1 зоне на период с 2026 по 2036 годы</t>
  </si>
  <si>
    <t>Расчет максимального значения приведенной стоимости услуги регионального оператора по обращению с твердыми коммунальными отходами по 2 зоне на период с 2026 по 2036 годы</t>
  </si>
  <si>
    <t>Расчет максимального значения приведенной стоимости услуги регионального оператора по обращению с твердыми коммунальными отходами по 3 зоне на период с 2026 по 2036 годы</t>
  </si>
  <si>
    <t>Примечание: 
1. ИПЦ определен на основании прогноза социально-экономического развития Российской Федерации на 2026 год и на плановый период 2027 и 2028 годов от 26 сентября 2025 г.; 
2. Ставка дисконтирования (норма доходности в реальном выражении) определена согласно Приказу Федеральной антимонопольной службы от 2 декабря 2025 г.
№ 1014/25 как прогнозная минимальная норма доходности инвестированного капитала на уровне 17,55 % за вычетом прогнозного индекса потребительских цен; 
3. Максимальное значение приведенной стоимости услуги регионального оператора рассчитывается как сумма необходимой валовой выручки регионального оператора за весь срок, на который присваивается такой статус, приведенной к сопоставимым ценам с использованием прогнозируемого значения индекса потребительских цен и с применением ставки дисконтирования по следующей формуле:
 4. НВВ iпривед = НВВ ро / (1 + ИПЦ i + r) i - i0</t>
  </si>
  <si>
    <t>Необходимая валовая выручка РО
(без НДС)</t>
  </si>
  <si>
    <t>Примечание: 
1. ИПЦ определен на основании прогноза социально-экономического развития Российской Федерации на 2026 год и на плановый период 2027 и 2028 годов от 26 сентября 2025 г.; 
2. Ставка дисконтирования (норма доходности в реальном выражении) определена согласно Приказу Федеральной антимонопольной службы от 2 декабря 2025 г. 
№ 1014/25 как прогнозная минимальная норма доходности инвестированного капитала на уровне 17,55 % за вычетом прогнозного индекса потребительских цен; 
3. Максимальное значение приведенной стоимости услуги регионального оператора рассчитывается как сумма необходимой валовой выручки регионального оператора за весь срок, на который присваивается такой статус, приведенной к сопоставимым ценам с использованием прогнозируемого значения индекса потребительских цен и с применением ставки дисконтирования по следующей формуле:
 4. НВВ iпривед = НВВ ро / (1 + ИПЦ i + r) i - i0</t>
  </si>
  <si>
    <t>2027*</t>
  </si>
  <si>
    <t>2028*</t>
  </si>
  <si>
    <t>2029*</t>
  </si>
  <si>
    <t>2030*</t>
  </si>
  <si>
    <t>2031*</t>
  </si>
  <si>
    <t>2032*</t>
  </si>
  <si>
    <t>2033*</t>
  </si>
  <si>
    <t>2034*</t>
  </si>
  <si>
    <t>2035*</t>
  </si>
  <si>
    <t>2036*</t>
  </si>
  <si>
    <t>Расходы РО по обработке, обезвреживанию, захоронению, утилизации ТКО (без НДС)</t>
  </si>
  <si>
    <t>Собственные расходы РО (без НДС)</t>
  </si>
  <si>
    <t>7</t>
  </si>
  <si>
    <t>Необходимая валовая выручка РО
с учетом НДС</t>
  </si>
  <si>
    <t>Предложения  по максимальному значению приведенной стоимости услуг РО на период с 2026 по 2036 годы с учетом НДС</t>
  </si>
  <si>
    <r>
      <t>5.</t>
    </r>
    <r>
      <rPr>
        <sz val="16"/>
        <color theme="1"/>
        <rFont val="Calibri"/>
        <family val="2"/>
        <charset val="204"/>
        <scheme val="minor"/>
      </rPr>
      <t xml:space="preserve"> * </t>
    </r>
    <r>
      <rPr>
        <sz val="11"/>
        <color theme="1"/>
        <rFont val="Calibri"/>
        <family val="2"/>
        <charset val="204"/>
        <scheme val="minor"/>
      </rPr>
      <t>С учетом ввода в эксплуатацию мусоросортировочного комплекса в Урванском районе Кабардино-Балкарской Республики</t>
    </r>
  </si>
  <si>
    <r>
      <t>5.</t>
    </r>
    <r>
      <rPr>
        <sz val="16"/>
        <color theme="1"/>
        <rFont val="Calibri"/>
        <family val="2"/>
        <charset val="204"/>
        <scheme val="minor"/>
      </rPr>
      <t>*</t>
    </r>
    <r>
      <rPr>
        <sz val="11"/>
        <color theme="1"/>
        <rFont val="Calibri"/>
        <family val="2"/>
        <charset val="204"/>
        <scheme val="minor"/>
      </rPr>
      <t>С учетом ввода в эксплуатацию мусоросортировочного комплекса в Урванском районе Кабардино-Балкарской Республики</t>
    </r>
  </si>
  <si>
    <r>
      <t>5.</t>
    </r>
    <r>
      <rPr>
        <sz val="16"/>
        <color theme="1"/>
        <rFont val="Calibri"/>
        <family val="2"/>
        <charset val="204"/>
        <scheme val="minor"/>
      </rPr>
      <t>*</t>
    </r>
    <r>
      <rPr>
        <sz val="11"/>
        <color theme="1"/>
        <rFont val="Calibri"/>
        <family val="2"/>
        <charset val="204"/>
        <scheme val="minor"/>
      </rPr>
      <t>С учетом ввода в эксплуатацию мусоросортировочного комплекса в Урванском районе
 Кабардино-Балкарской Республики</t>
    </r>
  </si>
  <si>
    <t>Приложение № 7
к документации об отборе</t>
  </si>
  <si>
    <t>Примечание: 
1. ИПЦ определен на основании прогноза социально-экономического развития Российской Федерации на 2026 год и на плановый период 2027 и 2028 годов от 26 сентября 2025 г.; 
2. Ставка дисконтирования (норма доходности в реальном выражении) определена согласно Приказу Федеральной антимонопольной службы от 2 декабря 2025 г.
 № 1014/25 как прогнозная минимальная норма доходности инвестированного капитала на уровне 17,55 % за вычетом прогнозного индекса потребительских цен; 
3. Максимальное значение приведенной стоимости услуги регионального оператора рассчитывается как сумма необходимой валовой выручки регионального оператора за весь срок, на который присваивается такой статус, приведенной к сопоставимым ценам с использованием прогнозируемого значения индекса потребительских цен и с применением ставки дисконтирования по следующей формуле:
 4. НВВ iпривед = НВВ ро / (1 + ИПЦ i + r) i - i0                                                                                                                                                                                                                                       5. * С учетом ввода в эксплуатацию мусоросортировочного комплекса в Урванском районе Кабардино-Балкарской Республики</t>
  </si>
  <si>
    <t>И.о министра</t>
  </si>
  <si>
    <t>А.И. Журавлев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</si>
</sst>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#,##0_р_."/>
    <numFmt numFmtId="166" formatCode="0.000000"/>
    <numFmt numFmtId="167" formatCode="_-* #,##0.000000_р_._-;\-* #,##0.00000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2" fillId="0" borderId="0" xfId="0" applyFont="1"/>
    <xf numFmtId="2" fontId="3" fillId="0" borderId="1" xfId="0" applyNumberFormat="1" applyFont="1" applyBorder="1" applyAlignment="1">
      <alignment horizontal="center" vertical="center" wrapText="1" shrinkToFit="1"/>
    </xf>
    <xf numFmtId="4" fontId="4" fillId="0" borderId="1" xfId="0" applyNumberFormat="1" applyFont="1" applyBorder="1" applyAlignment="1">
      <alignment horizontal="right" vertical="center" wrapText="1"/>
    </xf>
    <xf numFmtId="0" fontId="5" fillId="0" borderId="0" xfId="0" applyFont="1"/>
    <xf numFmtId="49" fontId="1" fillId="0" borderId="4" xfId="0" applyNumberFormat="1" applyFont="1" applyBorder="1" applyAlignment="1">
      <alignment wrapText="1"/>
    </xf>
    <xf numFmtId="2" fontId="5" fillId="0" borderId="0" xfId="0" applyNumberFormat="1" applyFont="1" applyBorder="1" applyAlignment="1">
      <alignment horizontal="left" wrapText="1"/>
    </xf>
    <xf numFmtId="2" fontId="2" fillId="0" borderId="0" xfId="0" applyNumberFormat="1" applyFont="1" applyBorder="1" applyAlignment="1">
      <alignment wrapText="1"/>
    </xf>
    <xf numFmtId="2" fontId="2" fillId="0" borderId="0" xfId="0" applyNumberFormat="1" applyFont="1"/>
    <xf numFmtId="2" fontId="2" fillId="0" borderId="0" xfId="0" applyNumberFormat="1" applyFont="1" applyAlignment="1">
      <alignment wrapText="1"/>
    </xf>
    <xf numFmtId="2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165" fontId="2" fillId="0" borderId="0" xfId="0" applyNumberFormat="1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0" xfId="0" applyFont="1" applyBorder="1"/>
    <xf numFmtId="2" fontId="2" fillId="0" borderId="0" xfId="0" applyNumberFormat="1" applyFont="1" applyBorder="1"/>
    <xf numFmtId="165" fontId="2" fillId="0" borderId="0" xfId="0" applyNumberFormat="1" applyFont="1" applyBorder="1"/>
    <xf numFmtId="0" fontId="1" fillId="0" borderId="0" xfId="0" applyFont="1" applyBorder="1"/>
    <xf numFmtId="4" fontId="2" fillId="0" borderId="0" xfId="0" applyNumberFormat="1" applyFont="1" applyAlignment="1">
      <alignment wrapText="1"/>
    </xf>
    <xf numFmtId="0" fontId="2" fillId="0" borderId="0" xfId="0" applyFont="1" applyAlignment="1">
      <alignment horizontal="center" wrapText="1"/>
    </xf>
    <xf numFmtId="2" fontId="2" fillId="2" borderId="0" xfId="0" applyNumberFormat="1" applyFont="1" applyFill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2" fontId="5" fillId="2" borderId="0" xfId="0" applyNumberFormat="1" applyFont="1" applyFill="1" applyBorder="1" applyAlignment="1">
      <alignment horizontal="left" wrapText="1"/>
    </xf>
    <xf numFmtId="2" fontId="2" fillId="2" borderId="0" xfId="0" applyNumberFormat="1" applyFont="1" applyFill="1" applyBorder="1" applyAlignment="1">
      <alignment wrapText="1"/>
    </xf>
    <xf numFmtId="0" fontId="2" fillId="2" borderId="0" xfId="0" applyFont="1" applyFill="1" applyAlignment="1">
      <alignment wrapText="1"/>
    </xf>
    <xf numFmtId="0" fontId="2" fillId="2" borderId="0" xfId="0" applyFont="1" applyFill="1"/>
    <xf numFmtId="166" fontId="2" fillId="0" borderId="0" xfId="0" applyNumberFormat="1" applyFont="1" applyBorder="1" applyAlignment="1">
      <alignment wrapText="1"/>
    </xf>
    <xf numFmtId="167" fontId="2" fillId="0" borderId="0" xfId="1" applyNumberFormat="1" applyFont="1" applyBorder="1" applyAlignment="1">
      <alignment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>
      <alignment wrapText="1"/>
    </xf>
    <xf numFmtId="0" fontId="1" fillId="0" borderId="3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 shrinkToFit="1"/>
    </xf>
    <xf numFmtId="0" fontId="2" fillId="0" borderId="0" xfId="0" applyFont="1" applyAlignment="1">
      <alignment vertical="center"/>
    </xf>
    <xf numFmtId="165" fontId="2" fillId="0" borderId="0" xfId="0" applyNumberFormat="1" applyFont="1" applyBorder="1" applyAlignment="1">
      <alignment horizont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2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/>
    </xf>
    <xf numFmtId="2" fontId="5" fillId="0" borderId="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left" wrapText="1"/>
    </xf>
    <xf numFmtId="2" fontId="0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0"/>
  <sheetViews>
    <sheetView zoomScale="90" zoomScaleNormal="90" workbookViewId="0">
      <selection activeCell="O1" sqref="O1:P3"/>
    </sheetView>
  </sheetViews>
  <sheetFormatPr defaultRowHeight="11.25" x14ac:dyDescent="0.2"/>
  <cols>
    <col min="1" max="1" width="9.140625" style="2"/>
    <col min="2" max="2" width="9" style="45" customWidth="1"/>
    <col min="3" max="3" width="34.28515625" style="45" customWidth="1"/>
    <col min="4" max="4" width="14" style="2" customWidth="1"/>
    <col min="5" max="5" width="17.5703125" style="27" customWidth="1"/>
    <col min="6" max="6" width="16.7109375" style="15" customWidth="1"/>
    <col min="7" max="7" width="17.28515625" style="2" customWidth="1"/>
    <col min="8" max="8" width="18.140625" style="2" customWidth="1"/>
    <col min="9" max="9" width="17.28515625" style="2" customWidth="1"/>
    <col min="10" max="10" width="17" style="2" customWidth="1"/>
    <col min="11" max="11" width="17.42578125" style="2" customWidth="1"/>
    <col min="12" max="15" width="17" style="2" customWidth="1"/>
    <col min="16" max="16" width="21.140625" style="2" customWidth="1"/>
    <col min="17" max="257" width="9.140625" style="2"/>
    <col min="258" max="258" width="0" style="2" hidden="1" customWidth="1"/>
    <col min="259" max="259" width="47.28515625" style="2" customWidth="1"/>
    <col min="260" max="260" width="12.42578125" style="2" customWidth="1"/>
    <col min="261" max="261" width="22.28515625" style="2" customWidth="1"/>
    <col min="262" max="262" width="0" style="2" hidden="1" customWidth="1"/>
    <col min="263" max="263" width="10.7109375" style="2" customWidth="1"/>
    <col min="264" max="513" width="9.140625" style="2"/>
    <col min="514" max="514" width="0" style="2" hidden="1" customWidth="1"/>
    <col min="515" max="515" width="47.28515625" style="2" customWidth="1"/>
    <col min="516" max="516" width="12.42578125" style="2" customWidth="1"/>
    <col min="517" max="517" width="22.28515625" style="2" customWidth="1"/>
    <col min="518" max="518" width="0" style="2" hidden="1" customWidth="1"/>
    <col min="519" max="519" width="10.7109375" style="2" customWidth="1"/>
    <col min="520" max="769" width="9.140625" style="2"/>
    <col min="770" max="770" width="0" style="2" hidden="1" customWidth="1"/>
    <col min="771" max="771" width="47.28515625" style="2" customWidth="1"/>
    <col min="772" max="772" width="12.42578125" style="2" customWidth="1"/>
    <col min="773" max="773" width="22.28515625" style="2" customWidth="1"/>
    <col min="774" max="774" width="0" style="2" hidden="1" customWidth="1"/>
    <col min="775" max="775" width="10.7109375" style="2" customWidth="1"/>
    <col min="776" max="1025" width="9.140625" style="2"/>
    <col min="1026" max="1026" width="0" style="2" hidden="1" customWidth="1"/>
    <col min="1027" max="1027" width="47.28515625" style="2" customWidth="1"/>
    <col min="1028" max="1028" width="12.42578125" style="2" customWidth="1"/>
    <col min="1029" max="1029" width="22.28515625" style="2" customWidth="1"/>
    <col min="1030" max="1030" width="0" style="2" hidden="1" customWidth="1"/>
    <col min="1031" max="1031" width="10.7109375" style="2" customWidth="1"/>
    <col min="1032" max="1281" width="9.140625" style="2"/>
    <col min="1282" max="1282" width="0" style="2" hidden="1" customWidth="1"/>
    <col min="1283" max="1283" width="47.28515625" style="2" customWidth="1"/>
    <col min="1284" max="1284" width="12.42578125" style="2" customWidth="1"/>
    <col min="1285" max="1285" width="22.28515625" style="2" customWidth="1"/>
    <col min="1286" max="1286" width="0" style="2" hidden="1" customWidth="1"/>
    <col min="1287" max="1287" width="10.7109375" style="2" customWidth="1"/>
    <col min="1288" max="1537" width="9.140625" style="2"/>
    <col min="1538" max="1538" width="0" style="2" hidden="1" customWidth="1"/>
    <col min="1539" max="1539" width="47.28515625" style="2" customWidth="1"/>
    <col min="1540" max="1540" width="12.42578125" style="2" customWidth="1"/>
    <col min="1541" max="1541" width="22.28515625" style="2" customWidth="1"/>
    <col min="1542" max="1542" width="0" style="2" hidden="1" customWidth="1"/>
    <col min="1543" max="1543" width="10.7109375" style="2" customWidth="1"/>
    <col min="1544" max="1793" width="9.140625" style="2"/>
    <col min="1794" max="1794" width="0" style="2" hidden="1" customWidth="1"/>
    <col min="1795" max="1795" width="47.28515625" style="2" customWidth="1"/>
    <col min="1796" max="1796" width="12.42578125" style="2" customWidth="1"/>
    <col min="1797" max="1797" width="22.28515625" style="2" customWidth="1"/>
    <col min="1798" max="1798" width="0" style="2" hidden="1" customWidth="1"/>
    <col min="1799" max="1799" width="10.7109375" style="2" customWidth="1"/>
    <col min="1800" max="2049" width="9.140625" style="2"/>
    <col min="2050" max="2050" width="0" style="2" hidden="1" customWidth="1"/>
    <col min="2051" max="2051" width="47.28515625" style="2" customWidth="1"/>
    <col min="2052" max="2052" width="12.42578125" style="2" customWidth="1"/>
    <col min="2053" max="2053" width="22.28515625" style="2" customWidth="1"/>
    <col min="2054" max="2054" width="0" style="2" hidden="1" customWidth="1"/>
    <col min="2055" max="2055" width="10.7109375" style="2" customWidth="1"/>
    <col min="2056" max="2305" width="9.140625" style="2"/>
    <col min="2306" max="2306" width="0" style="2" hidden="1" customWidth="1"/>
    <col min="2307" max="2307" width="47.28515625" style="2" customWidth="1"/>
    <col min="2308" max="2308" width="12.42578125" style="2" customWidth="1"/>
    <col min="2309" max="2309" width="22.28515625" style="2" customWidth="1"/>
    <col min="2310" max="2310" width="0" style="2" hidden="1" customWidth="1"/>
    <col min="2311" max="2311" width="10.7109375" style="2" customWidth="1"/>
    <col min="2312" max="2561" width="9.140625" style="2"/>
    <col min="2562" max="2562" width="0" style="2" hidden="1" customWidth="1"/>
    <col min="2563" max="2563" width="47.28515625" style="2" customWidth="1"/>
    <col min="2564" max="2564" width="12.42578125" style="2" customWidth="1"/>
    <col min="2565" max="2565" width="22.28515625" style="2" customWidth="1"/>
    <col min="2566" max="2566" width="0" style="2" hidden="1" customWidth="1"/>
    <col min="2567" max="2567" width="10.7109375" style="2" customWidth="1"/>
    <col min="2568" max="2817" width="9.140625" style="2"/>
    <col min="2818" max="2818" width="0" style="2" hidden="1" customWidth="1"/>
    <col min="2819" max="2819" width="47.28515625" style="2" customWidth="1"/>
    <col min="2820" max="2820" width="12.42578125" style="2" customWidth="1"/>
    <col min="2821" max="2821" width="22.28515625" style="2" customWidth="1"/>
    <col min="2822" max="2822" width="0" style="2" hidden="1" customWidth="1"/>
    <col min="2823" max="2823" width="10.7109375" style="2" customWidth="1"/>
    <col min="2824" max="3073" width="9.140625" style="2"/>
    <col min="3074" max="3074" width="0" style="2" hidden="1" customWidth="1"/>
    <col min="3075" max="3075" width="47.28515625" style="2" customWidth="1"/>
    <col min="3076" max="3076" width="12.42578125" style="2" customWidth="1"/>
    <col min="3077" max="3077" width="22.28515625" style="2" customWidth="1"/>
    <col min="3078" max="3078" width="0" style="2" hidden="1" customWidth="1"/>
    <col min="3079" max="3079" width="10.7109375" style="2" customWidth="1"/>
    <col min="3080" max="3329" width="9.140625" style="2"/>
    <col min="3330" max="3330" width="0" style="2" hidden="1" customWidth="1"/>
    <col min="3331" max="3331" width="47.28515625" style="2" customWidth="1"/>
    <col min="3332" max="3332" width="12.42578125" style="2" customWidth="1"/>
    <col min="3333" max="3333" width="22.28515625" style="2" customWidth="1"/>
    <col min="3334" max="3334" width="0" style="2" hidden="1" customWidth="1"/>
    <col min="3335" max="3335" width="10.7109375" style="2" customWidth="1"/>
    <col min="3336" max="3585" width="9.140625" style="2"/>
    <col min="3586" max="3586" width="0" style="2" hidden="1" customWidth="1"/>
    <col min="3587" max="3587" width="47.28515625" style="2" customWidth="1"/>
    <col min="3588" max="3588" width="12.42578125" style="2" customWidth="1"/>
    <col min="3589" max="3589" width="22.28515625" style="2" customWidth="1"/>
    <col min="3590" max="3590" width="0" style="2" hidden="1" customWidth="1"/>
    <col min="3591" max="3591" width="10.7109375" style="2" customWidth="1"/>
    <col min="3592" max="3841" width="9.140625" style="2"/>
    <col min="3842" max="3842" width="0" style="2" hidden="1" customWidth="1"/>
    <col min="3843" max="3843" width="47.28515625" style="2" customWidth="1"/>
    <col min="3844" max="3844" width="12.42578125" style="2" customWidth="1"/>
    <col min="3845" max="3845" width="22.28515625" style="2" customWidth="1"/>
    <col min="3846" max="3846" width="0" style="2" hidden="1" customWidth="1"/>
    <col min="3847" max="3847" width="10.7109375" style="2" customWidth="1"/>
    <col min="3848" max="4097" width="9.140625" style="2"/>
    <col min="4098" max="4098" width="0" style="2" hidden="1" customWidth="1"/>
    <col min="4099" max="4099" width="47.28515625" style="2" customWidth="1"/>
    <col min="4100" max="4100" width="12.42578125" style="2" customWidth="1"/>
    <col min="4101" max="4101" width="22.28515625" style="2" customWidth="1"/>
    <col min="4102" max="4102" width="0" style="2" hidden="1" customWidth="1"/>
    <col min="4103" max="4103" width="10.7109375" style="2" customWidth="1"/>
    <col min="4104" max="4353" width="9.140625" style="2"/>
    <col min="4354" max="4354" width="0" style="2" hidden="1" customWidth="1"/>
    <col min="4355" max="4355" width="47.28515625" style="2" customWidth="1"/>
    <col min="4356" max="4356" width="12.42578125" style="2" customWidth="1"/>
    <col min="4357" max="4357" width="22.28515625" style="2" customWidth="1"/>
    <col min="4358" max="4358" width="0" style="2" hidden="1" customWidth="1"/>
    <col min="4359" max="4359" width="10.7109375" style="2" customWidth="1"/>
    <col min="4360" max="4609" width="9.140625" style="2"/>
    <col min="4610" max="4610" width="0" style="2" hidden="1" customWidth="1"/>
    <col min="4611" max="4611" width="47.28515625" style="2" customWidth="1"/>
    <col min="4612" max="4612" width="12.42578125" style="2" customWidth="1"/>
    <col min="4613" max="4613" width="22.28515625" style="2" customWidth="1"/>
    <col min="4614" max="4614" width="0" style="2" hidden="1" customWidth="1"/>
    <col min="4615" max="4615" width="10.7109375" style="2" customWidth="1"/>
    <col min="4616" max="4865" width="9.140625" style="2"/>
    <col min="4866" max="4866" width="0" style="2" hidden="1" customWidth="1"/>
    <col min="4867" max="4867" width="47.28515625" style="2" customWidth="1"/>
    <col min="4868" max="4868" width="12.42578125" style="2" customWidth="1"/>
    <col min="4869" max="4869" width="22.28515625" style="2" customWidth="1"/>
    <col min="4870" max="4870" width="0" style="2" hidden="1" customWidth="1"/>
    <col min="4871" max="4871" width="10.7109375" style="2" customWidth="1"/>
    <col min="4872" max="5121" width="9.140625" style="2"/>
    <col min="5122" max="5122" width="0" style="2" hidden="1" customWidth="1"/>
    <col min="5123" max="5123" width="47.28515625" style="2" customWidth="1"/>
    <col min="5124" max="5124" width="12.42578125" style="2" customWidth="1"/>
    <col min="5125" max="5125" width="22.28515625" style="2" customWidth="1"/>
    <col min="5126" max="5126" width="0" style="2" hidden="1" customWidth="1"/>
    <col min="5127" max="5127" width="10.7109375" style="2" customWidth="1"/>
    <col min="5128" max="5377" width="9.140625" style="2"/>
    <col min="5378" max="5378" width="0" style="2" hidden="1" customWidth="1"/>
    <col min="5379" max="5379" width="47.28515625" style="2" customWidth="1"/>
    <col min="5380" max="5380" width="12.42578125" style="2" customWidth="1"/>
    <col min="5381" max="5381" width="22.28515625" style="2" customWidth="1"/>
    <col min="5382" max="5382" width="0" style="2" hidden="1" customWidth="1"/>
    <col min="5383" max="5383" width="10.7109375" style="2" customWidth="1"/>
    <col min="5384" max="5633" width="9.140625" style="2"/>
    <col min="5634" max="5634" width="0" style="2" hidden="1" customWidth="1"/>
    <col min="5635" max="5635" width="47.28515625" style="2" customWidth="1"/>
    <col min="5636" max="5636" width="12.42578125" style="2" customWidth="1"/>
    <col min="5637" max="5637" width="22.28515625" style="2" customWidth="1"/>
    <col min="5638" max="5638" width="0" style="2" hidden="1" customWidth="1"/>
    <col min="5639" max="5639" width="10.7109375" style="2" customWidth="1"/>
    <col min="5640" max="5889" width="9.140625" style="2"/>
    <col min="5890" max="5890" width="0" style="2" hidden="1" customWidth="1"/>
    <col min="5891" max="5891" width="47.28515625" style="2" customWidth="1"/>
    <col min="5892" max="5892" width="12.42578125" style="2" customWidth="1"/>
    <col min="5893" max="5893" width="22.28515625" style="2" customWidth="1"/>
    <col min="5894" max="5894" width="0" style="2" hidden="1" customWidth="1"/>
    <col min="5895" max="5895" width="10.7109375" style="2" customWidth="1"/>
    <col min="5896" max="6145" width="9.140625" style="2"/>
    <col min="6146" max="6146" width="0" style="2" hidden="1" customWidth="1"/>
    <col min="6147" max="6147" width="47.28515625" style="2" customWidth="1"/>
    <col min="6148" max="6148" width="12.42578125" style="2" customWidth="1"/>
    <col min="6149" max="6149" width="22.28515625" style="2" customWidth="1"/>
    <col min="6150" max="6150" width="0" style="2" hidden="1" customWidth="1"/>
    <col min="6151" max="6151" width="10.7109375" style="2" customWidth="1"/>
    <col min="6152" max="6401" width="9.140625" style="2"/>
    <col min="6402" max="6402" width="0" style="2" hidden="1" customWidth="1"/>
    <col min="6403" max="6403" width="47.28515625" style="2" customWidth="1"/>
    <col min="6404" max="6404" width="12.42578125" style="2" customWidth="1"/>
    <col min="6405" max="6405" width="22.28515625" style="2" customWidth="1"/>
    <col min="6406" max="6406" width="0" style="2" hidden="1" customWidth="1"/>
    <col min="6407" max="6407" width="10.7109375" style="2" customWidth="1"/>
    <col min="6408" max="6657" width="9.140625" style="2"/>
    <col min="6658" max="6658" width="0" style="2" hidden="1" customWidth="1"/>
    <col min="6659" max="6659" width="47.28515625" style="2" customWidth="1"/>
    <col min="6660" max="6660" width="12.42578125" style="2" customWidth="1"/>
    <col min="6661" max="6661" width="22.28515625" style="2" customWidth="1"/>
    <col min="6662" max="6662" width="0" style="2" hidden="1" customWidth="1"/>
    <col min="6663" max="6663" width="10.7109375" style="2" customWidth="1"/>
    <col min="6664" max="6913" width="9.140625" style="2"/>
    <col min="6914" max="6914" width="0" style="2" hidden="1" customWidth="1"/>
    <col min="6915" max="6915" width="47.28515625" style="2" customWidth="1"/>
    <col min="6916" max="6916" width="12.42578125" style="2" customWidth="1"/>
    <col min="6917" max="6917" width="22.28515625" style="2" customWidth="1"/>
    <col min="6918" max="6918" width="0" style="2" hidden="1" customWidth="1"/>
    <col min="6919" max="6919" width="10.7109375" style="2" customWidth="1"/>
    <col min="6920" max="7169" width="9.140625" style="2"/>
    <col min="7170" max="7170" width="0" style="2" hidden="1" customWidth="1"/>
    <col min="7171" max="7171" width="47.28515625" style="2" customWidth="1"/>
    <col min="7172" max="7172" width="12.42578125" style="2" customWidth="1"/>
    <col min="7173" max="7173" width="22.28515625" style="2" customWidth="1"/>
    <col min="7174" max="7174" width="0" style="2" hidden="1" customWidth="1"/>
    <col min="7175" max="7175" width="10.7109375" style="2" customWidth="1"/>
    <col min="7176" max="7425" width="9.140625" style="2"/>
    <col min="7426" max="7426" width="0" style="2" hidden="1" customWidth="1"/>
    <col min="7427" max="7427" width="47.28515625" style="2" customWidth="1"/>
    <col min="7428" max="7428" width="12.42578125" style="2" customWidth="1"/>
    <col min="7429" max="7429" width="22.28515625" style="2" customWidth="1"/>
    <col min="7430" max="7430" width="0" style="2" hidden="1" customWidth="1"/>
    <col min="7431" max="7431" width="10.7109375" style="2" customWidth="1"/>
    <col min="7432" max="7681" width="9.140625" style="2"/>
    <col min="7682" max="7682" width="0" style="2" hidden="1" customWidth="1"/>
    <col min="7683" max="7683" width="47.28515625" style="2" customWidth="1"/>
    <col min="7684" max="7684" width="12.42578125" style="2" customWidth="1"/>
    <col min="7685" max="7685" width="22.28515625" style="2" customWidth="1"/>
    <col min="7686" max="7686" width="0" style="2" hidden="1" customWidth="1"/>
    <col min="7687" max="7687" width="10.7109375" style="2" customWidth="1"/>
    <col min="7688" max="7937" width="9.140625" style="2"/>
    <col min="7938" max="7938" width="0" style="2" hidden="1" customWidth="1"/>
    <col min="7939" max="7939" width="47.28515625" style="2" customWidth="1"/>
    <col min="7940" max="7940" width="12.42578125" style="2" customWidth="1"/>
    <col min="7941" max="7941" width="22.28515625" style="2" customWidth="1"/>
    <col min="7942" max="7942" width="0" style="2" hidden="1" customWidth="1"/>
    <col min="7943" max="7943" width="10.7109375" style="2" customWidth="1"/>
    <col min="7944" max="8193" width="9.140625" style="2"/>
    <col min="8194" max="8194" width="0" style="2" hidden="1" customWidth="1"/>
    <col min="8195" max="8195" width="47.28515625" style="2" customWidth="1"/>
    <col min="8196" max="8196" width="12.42578125" style="2" customWidth="1"/>
    <col min="8197" max="8197" width="22.28515625" style="2" customWidth="1"/>
    <col min="8198" max="8198" width="0" style="2" hidden="1" customWidth="1"/>
    <col min="8199" max="8199" width="10.7109375" style="2" customWidth="1"/>
    <col min="8200" max="8449" width="9.140625" style="2"/>
    <col min="8450" max="8450" width="0" style="2" hidden="1" customWidth="1"/>
    <col min="8451" max="8451" width="47.28515625" style="2" customWidth="1"/>
    <col min="8452" max="8452" width="12.42578125" style="2" customWidth="1"/>
    <col min="8453" max="8453" width="22.28515625" style="2" customWidth="1"/>
    <col min="8454" max="8454" width="0" style="2" hidden="1" customWidth="1"/>
    <col min="8455" max="8455" width="10.7109375" style="2" customWidth="1"/>
    <col min="8456" max="8705" width="9.140625" style="2"/>
    <col min="8706" max="8706" width="0" style="2" hidden="1" customWidth="1"/>
    <col min="8707" max="8707" width="47.28515625" style="2" customWidth="1"/>
    <col min="8708" max="8708" width="12.42578125" style="2" customWidth="1"/>
    <col min="8709" max="8709" width="22.28515625" style="2" customWidth="1"/>
    <col min="8710" max="8710" width="0" style="2" hidden="1" customWidth="1"/>
    <col min="8711" max="8711" width="10.7109375" style="2" customWidth="1"/>
    <col min="8712" max="8961" width="9.140625" style="2"/>
    <col min="8962" max="8962" width="0" style="2" hidden="1" customWidth="1"/>
    <col min="8963" max="8963" width="47.28515625" style="2" customWidth="1"/>
    <col min="8964" max="8964" width="12.42578125" style="2" customWidth="1"/>
    <col min="8965" max="8965" width="22.28515625" style="2" customWidth="1"/>
    <col min="8966" max="8966" width="0" style="2" hidden="1" customWidth="1"/>
    <col min="8967" max="8967" width="10.7109375" style="2" customWidth="1"/>
    <col min="8968" max="9217" width="9.140625" style="2"/>
    <col min="9218" max="9218" width="0" style="2" hidden="1" customWidth="1"/>
    <col min="9219" max="9219" width="47.28515625" style="2" customWidth="1"/>
    <col min="9220" max="9220" width="12.42578125" style="2" customWidth="1"/>
    <col min="9221" max="9221" width="22.28515625" style="2" customWidth="1"/>
    <col min="9222" max="9222" width="0" style="2" hidden="1" customWidth="1"/>
    <col min="9223" max="9223" width="10.7109375" style="2" customWidth="1"/>
    <col min="9224" max="9473" width="9.140625" style="2"/>
    <col min="9474" max="9474" width="0" style="2" hidden="1" customWidth="1"/>
    <col min="9475" max="9475" width="47.28515625" style="2" customWidth="1"/>
    <col min="9476" max="9476" width="12.42578125" style="2" customWidth="1"/>
    <col min="9477" max="9477" width="22.28515625" style="2" customWidth="1"/>
    <col min="9478" max="9478" width="0" style="2" hidden="1" customWidth="1"/>
    <col min="9479" max="9479" width="10.7109375" style="2" customWidth="1"/>
    <col min="9480" max="9729" width="9.140625" style="2"/>
    <col min="9730" max="9730" width="0" style="2" hidden="1" customWidth="1"/>
    <col min="9731" max="9731" width="47.28515625" style="2" customWidth="1"/>
    <col min="9732" max="9732" width="12.42578125" style="2" customWidth="1"/>
    <col min="9733" max="9733" width="22.28515625" style="2" customWidth="1"/>
    <col min="9734" max="9734" width="0" style="2" hidden="1" customWidth="1"/>
    <col min="9735" max="9735" width="10.7109375" style="2" customWidth="1"/>
    <col min="9736" max="9985" width="9.140625" style="2"/>
    <col min="9986" max="9986" width="0" style="2" hidden="1" customWidth="1"/>
    <col min="9987" max="9987" width="47.28515625" style="2" customWidth="1"/>
    <col min="9988" max="9988" width="12.42578125" style="2" customWidth="1"/>
    <col min="9989" max="9989" width="22.28515625" style="2" customWidth="1"/>
    <col min="9990" max="9990" width="0" style="2" hidden="1" customWidth="1"/>
    <col min="9991" max="9991" width="10.7109375" style="2" customWidth="1"/>
    <col min="9992" max="10241" width="9.140625" style="2"/>
    <col min="10242" max="10242" width="0" style="2" hidden="1" customWidth="1"/>
    <col min="10243" max="10243" width="47.28515625" style="2" customWidth="1"/>
    <col min="10244" max="10244" width="12.42578125" style="2" customWidth="1"/>
    <col min="10245" max="10245" width="22.28515625" style="2" customWidth="1"/>
    <col min="10246" max="10246" width="0" style="2" hidden="1" customWidth="1"/>
    <col min="10247" max="10247" width="10.7109375" style="2" customWidth="1"/>
    <col min="10248" max="10497" width="9.140625" style="2"/>
    <col min="10498" max="10498" width="0" style="2" hidden="1" customWidth="1"/>
    <col min="10499" max="10499" width="47.28515625" style="2" customWidth="1"/>
    <col min="10500" max="10500" width="12.42578125" style="2" customWidth="1"/>
    <col min="10501" max="10501" width="22.28515625" style="2" customWidth="1"/>
    <col min="10502" max="10502" width="0" style="2" hidden="1" customWidth="1"/>
    <col min="10503" max="10503" width="10.7109375" style="2" customWidth="1"/>
    <col min="10504" max="10753" width="9.140625" style="2"/>
    <col min="10754" max="10754" width="0" style="2" hidden="1" customWidth="1"/>
    <col min="10755" max="10755" width="47.28515625" style="2" customWidth="1"/>
    <col min="10756" max="10756" width="12.42578125" style="2" customWidth="1"/>
    <col min="10757" max="10757" width="22.28515625" style="2" customWidth="1"/>
    <col min="10758" max="10758" width="0" style="2" hidden="1" customWidth="1"/>
    <col min="10759" max="10759" width="10.7109375" style="2" customWidth="1"/>
    <col min="10760" max="11009" width="9.140625" style="2"/>
    <col min="11010" max="11010" width="0" style="2" hidden="1" customWidth="1"/>
    <col min="11011" max="11011" width="47.28515625" style="2" customWidth="1"/>
    <col min="11012" max="11012" width="12.42578125" style="2" customWidth="1"/>
    <col min="11013" max="11013" width="22.28515625" style="2" customWidth="1"/>
    <col min="11014" max="11014" width="0" style="2" hidden="1" customWidth="1"/>
    <col min="11015" max="11015" width="10.7109375" style="2" customWidth="1"/>
    <col min="11016" max="11265" width="9.140625" style="2"/>
    <col min="11266" max="11266" width="0" style="2" hidden="1" customWidth="1"/>
    <col min="11267" max="11267" width="47.28515625" style="2" customWidth="1"/>
    <col min="11268" max="11268" width="12.42578125" style="2" customWidth="1"/>
    <col min="11269" max="11269" width="22.28515625" style="2" customWidth="1"/>
    <col min="11270" max="11270" width="0" style="2" hidden="1" customWidth="1"/>
    <col min="11271" max="11271" width="10.7109375" style="2" customWidth="1"/>
    <col min="11272" max="11521" width="9.140625" style="2"/>
    <col min="11522" max="11522" width="0" style="2" hidden="1" customWidth="1"/>
    <col min="11523" max="11523" width="47.28515625" style="2" customWidth="1"/>
    <col min="11524" max="11524" width="12.42578125" style="2" customWidth="1"/>
    <col min="11525" max="11525" width="22.28515625" style="2" customWidth="1"/>
    <col min="11526" max="11526" width="0" style="2" hidden="1" customWidth="1"/>
    <col min="11527" max="11527" width="10.7109375" style="2" customWidth="1"/>
    <col min="11528" max="11777" width="9.140625" style="2"/>
    <col min="11778" max="11778" width="0" style="2" hidden="1" customWidth="1"/>
    <col min="11779" max="11779" width="47.28515625" style="2" customWidth="1"/>
    <col min="11780" max="11780" width="12.42578125" style="2" customWidth="1"/>
    <col min="11781" max="11781" width="22.28515625" style="2" customWidth="1"/>
    <col min="11782" max="11782" width="0" style="2" hidden="1" customWidth="1"/>
    <col min="11783" max="11783" width="10.7109375" style="2" customWidth="1"/>
    <col min="11784" max="12033" width="9.140625" style="2"/>
    <col min="12034" max="12034" width="0" style="2" hidden="1" customWidth="1"/>
    <col min="12035" max="12035" width="47.28515625" style="2" customWidth="1"/>
    <col min="12036" max="12036" width="12.42578125" style="2" customWidth="1"/>
    <col min="12037" max="12037" width="22.28515625" style="2" customWidth="1"/>
    <col min="12038" max="12038" width="0" style="2" hidden="1" customWidth="1"/>
    <col min="12039" max="12039" width="10.7109375" style="2" customWidth="1"/>
    <col min="12040" max="12289" width="9.140625" style="2"/>
    <col min="12290" max="12290" width="0" style="2" hidden="1" customWidth="1"/>
    <col min="12291" max="12291" width="47.28515625" style="2" customWidth="1"/>
    <col min="12292" max="12292" width="12.42578125" style="2" customWidth="1"/>
    <col min="12293" max="12293" width="22.28515625" style="2" customWidth="1"/>
    <col min="12294" max="12294" width="0" style="2" hidden="1" customWidth="1"/>
    <col min="12295" max="12295" width="10.7109375" style="2" customWidth="1"/>
    <col min="12296" max="12545" width="9.140625" style="2"/>
    <col min="12546" max="12546" width="0" style="2" hidden="1" customWidth="1"/>
    <col min="12547" max="12547" width="47.28515625" style="2" customWidth="1"/>
    <col min="12548" max="12548" width="12.42578125" style="2" customWidth="1"/>
    <col min="12549" max="12549" width="22.28515625" style="2" customWidth="1"/>
    <col min="12550" max="12550" width="0" style="2" hidden="1" customWidth="1"/>
    <col min="12551" max="12551" width="10.7109375" style="2" customWidth="1"/>
    <col min="12552" max="12801" width="9.140625" style="2"/>
    <col min="12802" max="12802" width="0" style="2" hidden="1" customWidth="1"/>
    <col min="12803" max="12803" width="47.28515625" style="2" customWidth="1"/>
    <col min="12804" max="12804" width="12.42578125" style="2" customWidth="1"/>
    <col min="12805" max="12805" width="22.28515625" style="2" customWidth="1"/>
    <col min="12806" max="12806" width="0" style="2" hidden="1" customWidth="1"/>
    <col min="12807" max="12807" width="10.7109375" style="2" customWidth="1"/>
    <col min="12808" max="13057" width="9.140625" style="2"/>
    <col min="13058" max="13058" width="0" style="2" hidden="1" customWidth="1"/>
    <col min="13059" max="13059" width="47.28515625" style="2" customWidth="1"/>
    <col min="13060" max="13060" width="12.42578125" style="2" customWidth="1"/>
    <col min="13061" max="13061" width="22.28515625" style="2" customWidth="1"/>
    <col min="13062" max="13062" width="0" style="2" hidden="1" customWidth="1"/>
    <col min="13063" max="13063" width="10.7109375" style="2" customWidth="1"/>
    <col min="13064" max="13313" width="9.140625" style="2"/>
    <col min="13314" max="13314" width="0" style="2" hidden="1" customWidth="1"/>
    <col min="13315" max="13315" width="47.28515625" style="2" customWidth="1"/>
    <col min="13316" max="13316" width="12.42578125" style="2" customWidth="1"/>
    <col min="13317" max="13317" width="22.28515625" style="2" customWidth="1"/>
    <col min="13318" max="13318" width="0" style="2" hidden="1" customWidth="1"/>
    <col min="13319" max="13319" width="10.7109375" style="2" customWidth="1"/>
    <col min="13320" max="13569" width="9.140625" style="2"/>
    <col min="13570" max="13570" width="0" style="2" hidden="1" customWidth="1"/>
    <col min="13571" max="13571" width="47.28515625" style="2" customWidth="1"/>
    <col min="13572" max="13572" width="12.42578125" style="2" customWidth="1"/>
    <col min="13573" max="13573" width="22.28515625" style="2" customWidth="1"/>
    <col min="13574" max="13574" width="0" style="2" hidden="1" customWidth="1"/>
    <col min="13575" max="13575" width="10.7109375" style="2" customWidth="1"/>
    <col min="13576" max="13825" width="9.140625" style="2"/>
    <col min="13826" max="13826" width="0" style="2" hidden="1" customWidth="1"/>
    <col min="13827" max="13827" width="47.28515625" style="2" customWidth="1"/>
    <col min="13828" max="13828" width="12.42578125" style="2" customWidth="1"/>
    <col min="13829" max="13829" width="22.28515625" style="2" customWidth="1"/>
    <col min="13830" max="13830" width="0" style="2" hidden="1" customWidth="1"/>
    <col min="13831" max="13831" width="10.7109375" style="2" customWidth="1"/>
    <col min="13832" max="14081" width="9.140625" style="2"/>
    <col min="14082" max="14082" width="0" style="2" hidden="1" customWidth="1"/>
    <col min="14083" max="14083" width="47.28515625" style="2" customWidth="1"/>
    <col min="14084" max="14084" width="12.42578125" style="2" customWidth="1"/>
    <col min="14085" max="14085" width="22.28515625" style="2" customWidth="1"/>
    <col min="14086" max="14086" width="0" style="2" hidden="1" customWidth="1"/>
    <col min="14087" max="14087" width="10.7109375" style="2" customWidth="1"/>
    <col min="14088" max="14337" width="9.140625" style="2"/>
    <col min="14338" max="14338" width="0" style="2" hidden="1" customWidth="1"/>
    <col min="14339" max="14339" width="47.28515625" style="2" customWidth="1"/>
    <col min="14340" max="14340" width="12.42578125" style="2" customWidth="1"/>
    <col min="14341" max="14341" width="22.28515625" style="2" customWidth="1"/>
    <col min="14342" max="14342" width="0" style="2" hidden="1" customWidth="1"/>
    <col min="14343" max="14343" width="10.7109375" style="2" customWidth="1"/>
    <col min="14344" max="14593" width="9.140625" style="2"/>
    <col min="14594" max="14594" width="0" style="2" hidden="1" customWidth="1"/>
    <col min="14595" max="14595" width="47.28515625" style="2" customWidth="1"/>
    <col min="14596" max="14596" width="12.42578125" style="2" customWidth="1"/>
    <col min="14597" max="14597" width="22.28515625" style="2" customWidth="1"/>
    <col min="14598" max="14598" width="0" style="2" hidden="1" customWidth="1"/>
    <col min="14599" max="14599" width="10.7109375" style="2" customWidth="1"/>
    <col min="14600" max="14849" width="9.140625" style="2"/>
    <col min="14850" max="14850" width="0" style="2" hidden="1" customWidth="1"/>
    <col min="14851" max="14851" width="47.28515625" style="2" customWidth="1"/>
    <col min="14852" max="14852" width="12.42578125" style="2" customWidth="1"/>
    <col min="14853" max="14853" width="22.28515625" style="2" customWidth="1"/>
    <col min="14854" max="14854" width="0" style="2" hidden="1" customWidth="1"/>
    <col min="14855" max="14855" width="10.7109375" style="2" customWidth="1"/>
    <col min="14856" max="15105" width="9.140625" style="2"/>
    <col min="15106" max="15106" width="0" style="2" hidden="1" customWidth="1"/>
    <col min="15107" max="15107" width="47.28515625" style="2" customWidth="1"/>
    <col min="15108" max="15108" width="12.42578125" style="2" customWidth="1"/>
    <col min="15109" max="15109" width="22.28515625" style="2" customWidth="1"/>
    <col min="15110" max="15110" width="0" style="2" hidden="1" customWidth="1"/>
    <col min="15111" max="15111" width="10.7109375" style="2" customWidth="1"/>
    <col min="15112" max="15361" width="9.140625" style="2"/>
    <col min="15362" max="15362" width="0" style="2" hidden="1" customWidth="1"/>
    <col min="15363" max="15363" width="47.28515625" style="2" customWidth="1"/>
    <col min="15364" max="15364" width="12.42578125" style="2" customWidth="1"/>
    <col min="15365" max="15365" width="22.28515625" style="2" customWidth="1"/>
    <col min="15366" max="15366" width="0" style="2" hidden="1" customWidth="1"/>
    <col min="15367" max="15367" width="10.7109375" style="2" customWidth="1"/>
    <col min="15368" max="15617" width="9.140625" style="2"/>
    <col min="15618" max="15618" width="0" style="2" hidden="1" customWidth="1"/>
    <col min="15619" max="15619" width="47.28515625" style="2" customWidth="1"/>
    <col min="15620" max="15620" width="12.42578125" style="2" customWidth="1"/>
    <col min="15621" max="15621" width="22.28515625" style="2" customWidth="1"/>
    <col min="15622" max="15622" width="0" style="2" hidden="1" customWidth="1"/>
    <col min="15623" max="15623" width="10.7109375" style="2" customWidth="1"/>
    <col min="15624" max="15873" width="9.140625" style="2"/>
    <col min="15874" max="15874" width="0" style="2" hidden="1" customWidth="1"/>
    <col min="15875" max="15875" width="47.28515625" style="2" customWidth="1"/>
    <col min="15876" max="15876" width="12.42578125" style="2" customWidth="1"/>
    <col min="15877" max="15877" width="22.28515625" style="2" customWidth="1"/>
    <col min="15878" max="15878" width="0" style="2" hidden="1" customWidth="1"/>
    <col min="15879" max="15879" width="10.7109375" style="2" customWidth="1"/>
    <col min="15880" max="16129" width="9.140625" style="2"/>
    <col min="16130" max="16130" width="0" style="2" hidden="1" customWidth="1"/>
    <col min="16131" max="16131" width="47.28515625" style="2" customWidth="1"/>
    <col min="16132" max="16132" width="12.42578125" style="2" customWidth="1"/>
    <col min="16133" max="16133" width="22.28515625" style="2" customWidth="1"/>
    <col min="16134" max="16134" width="0" style="2" hidden="1" customWidth="1"/>
    <col min="16135" max="16135" width="10.7109375" style="2" customWidth="1"/>
    <col min="16136" max="16384" width="9.140625" style="2"/>
  </cols>
  <sheetData>
    <row r="1" spans="2:20" x14ac:dyDescent="0.2">
      <c r="O1" s="59" t="s">
        <v>35</v>
      </c>
      <c r="P1" s="60"/>
    </row>
    <row r="2" spans="2:20" x14ac:dyDescent="0.2">
      <c r="O2" s="60"/>
      <c r="P2" s="60"/>
    </row>
    <row r="3" spans="2:20" x14ac:dyDescent="0.2">
      <c r="O3" s="60"/>
      <c r="P3" s="60"/>
    </row>
    <row r="4" spans="2:20" ht="30" customHeight="1" x14ac:dyDescent="0.2">
      <c r="B4" s="56" t="s">
        <v>11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</row>
    <row r="5" spans="2:20" ht="75" x14ac:dyDescent="0.2">
      <c r="B5" s="22" t="s">
        <v>0</v>
      </c>
      <c r="C5" s="22" t="s">
        <v>1</v>
      </c>
      <c r="D5" s="3" t="s">
        <v>2</v>
      </c>
      <c r="E5" s="35">
        <v>2026</v>
      </c>
      <c r="F5" s="35" t="s">
        <v>17</v>
      </c>
      <c r="G5" s="35" t="s">
        <v>18</v>
      </c>
      <c r="H5" s="35" t="s">
        <v>19</v>
      </c>
      <c r="I5" s="35" t="s">
        <v>20</v>
      </c>
      <c r="J5" s="35" t="s">
        <v>21</v>
      </c>
      <c r="K5" s="35" t="s">
        <v>22</v>
      </c>
      <c r="L5" s="35" t="s">
        <v>23</v>
      </c>
      <c r="M5" s="35" t="s">
        <v>24</v>
      </c>
      <c r="N5" s="35" t="s">
        <v>25</v>
      </c>
      <c r="O5" s="35" t="s">
        <v>26</v>
      </c>
      <c r="P5" s="35" t="s">
        <v>6</v>
      </c>
    </row>
    <row r="6" spans="2:20" ht="24.75" customHeight="1" x14ac:dyDescent="0.2">
      <c r="B6" s="22">
        <v>1</v>
      </c>
      <c r="C6" s="22" t="s">
        <v>7</v>
      </c>
      <c r="D6" s="3" t="s">
        <v>9</v>
      </c>
      <c r="E6" s="35">
        <v>4</v>
      </c>
      <c r="F6" s="35">
        <v>4</v>
      </c>
      <c r="G6" s="35">
        <v>4</v>
      </c>
      <c r="H6" s="35">
        <v>4</v>
      </c>
      <c r="I6" s="35">
        <v>4</v>
      </c>
      <c r="J6" s="35">
        <v>4</v>
      </c>
      <c r="K6" s="35">
        <v>4</v>
      </c>
      <c r="L6" s="35">
        <v>4</v>
      </c>
      <c r="M6" s="35">
        <v>4</v>
      </c>
      <c r="N6" s="35">
        <v>4</v>
      </c>
      <c r="O6" s="35">
        <v>4</v>
      </c>
      <c r="P6" s="35">
        <v>4</v>
      </c>
    </row>
    <row r="7" spans="2:20" ht="24.75" customHeight="1" x14ac:dyDescent="0.2">
      <c r="B7" s="22">
        <v>2</v>
      </c>
      <c r="C7" s="22" t="s">
        <v>8</v>
      </c>
      <c r="D7" s="3" t="s">
        <v>9</v>
      </c>
      <c r="E7" s="3">
        <v>13.55</v>
      </c>
      <c r="F7" s="3">
        <v>13.55</v>
      </c>
      <c r="G7" s="3">
        <v>13.55</v>
      </c>
      <c r="H7" s="3">
        <v>13.55</v>
      </c>
      <c r="I7" s="3">
        <v>13.55</v>
      </c>
      <c r="J7" s="3">
        <v>13.55</v>
      </c>
      <c r="K7" s="3">
        <v>13.55</v>
      </c>
      <c r="L7" s="3">
        <v>13.55</v>
      </c>
      <c r="M7" s="3">
        <v>13.55</v>
      </c>
      <c r="N7" s="3">
        <v>13.55</v>
      </c>
      <c r="O7" s="3">
        <v>13.55</v>
      </c>
      <c r="P7" s="3">
        <v>13.55</v>
      </c>
    </row>
    <row r="8" spans="2:20" ht="75" x14ac:dyDescent="0.25">
      <c r="B8" s="22">
        <v>3</v>
      </c>
      <c r="C8" s="32" t="s">
        <v>27</v>
      </c>
      <c r="D8" s="3" t="s">
        <v>3</v>
      </c>
      <c r="E8" s="31">
        <v>47106.69981457149</v>
      </c>
      <c r="F8" s="30">
        <v>57640.112747890991</v>
      </c>
      <c r="G8" s="30">
        <v>59524.643240624806</v>
      </c>
      <c r="H8" s="30">
        <v>535439.04850687808</v>
      </c>
      <c r="I8" s="30">
        <v>547142.72290056746</v>
      </c>
      <c r="J8" s="30">
        <v>558069.93602181191</v>
      </c>
      <c r="K8" s="30">
        <v>576417.91496885265</v>
      </c>
      <c r="L8" s="30">
        <v>620706.3486294928</v>
      </c>
      <c r="M8" s="30">
        <v>636708.00480584404</v>
      </c>
      <c r="N8" s="30">
        <v>666516.93239887292</v>
      </c>
      <c r="O8" s="30">
        <v>775476.09372444323</v>
      </c>
      <c r="P8" s="30">
        <f>SUM(E8:O8)</f>
        <v>5080748.4577598507</v>
      </c>
      <c r="R8" s="5"/>
      <c r="S8" s="5"/>
      <c r="T8" s="5"/>
    </row>
    <row r="9" spans="2:20" ht="36.75" customHeight="1" x14ac:dyDescent="0.2">
      <c r="B9" s="22">
        <v>4</v>
      </c>
      <c r="C9" s="32" t="s">
        <v>28</v>
      </c>
      <c r="D9" s="3" t="s">
        <v>3</v>
      </c>
      <c r="E9" s="31">
        <v>517065.26144787885</v>
      </c>
      <c r="F9" s="30">
        <v>537929.50394954951</v>
      </c>
      <c r="G9" s="30">
        <v>559437.8415531707</v>
      </c>
      <c r="H9" s="30">
        <v>591759.55702556681</v>
      </c>
      <c r="I9" s="30">
        <v>615225.94766811107</v>
      </c>
      <c r="J9" s="30">
        <v>639604.85716314532</v>
      </c>
      <c r="K9" s="30">
        <v>665105.58026130067</v>
      </c>
      <c r="L9" s="30">
        <v>692155.66953005211</v>
      </c>
      <c r="M9" s="30">
        <v>719656.53775810893</v>
      </c>
      <c r="N9" s="30">
        <v>748533.95202385006</v>
      </c>
      <c r="O9" s="30">
        <v>780203.57826942601</v>
      </c>
      <c r="P9" s="30">
        <f>SUM(E9:O9)</f>
        <v>7066678.2866501594</v>
      </c>
    </row>
    <row r="10" spans="2:20" ht="56.25" x14ac:dyDescent="0.2">
      <c r="B10" s="23" t="s">
        <v>4</v>
      </c>
      <c r="C10" s="32" t="s">
        <v>15</v>
      </c>
      <c r="D10" s="3" t="s">
        <v>3</v>
      </c>
      <c r="E10" s="31">
        <v>591800.36289136566</v>
      </c>
      <c r="F10" s="30">
        <v>624735.61163854925</v>
      </c>
      <c r="G10" s="30">
        <v>649274.06583168951</v>
      </c>
      <c r="H10" s="30">
        <v>1182399.3207886862</v>
      </c>
      <c r="I10" s="30">
        <v>1219291.72005784</v>
      </c>
      <c r="J10" s="30">
        <v>1256326.8398639462</v>
      </c>
      <c r="K10" s="30">
        <v>1302322.8828516104</v>
      </c>
      <c r="L10" s="30">
        <v>1377154.9671389544</v>
      </c>
      <c r="M10" s="30">
        <v>1422787.8796140975</v>
      </c>
      <c r="N10" s="30">
        <v>1484348.1853249131</v>
      </c>
      <c r="O10" s="30">
        <v>1631863.7891336279</v>
      </c>
      <c r="P10" s="30">
        <f>SUM(E10:O10)</f>
        <v>12742305.62513528</v>
      </c>
    </row>
    <row r="11" spans="2:20" ht="70.5" customHeight="1" x14ac:dyDescent="0.2">
      <c r="B11" s="23" t="s">
        <v>5</v>
      </c>
      <c r="C11" s="32" t="s">
        <v>30</v>
      </c>
      <c r="D11" s="3" t="s">
        <v>3</v>
      </c>
      <c r="E11" s="31">
        <f>E10*1.22</f>
        <v>721996.44272746611</v>
      </c>
      <c r="F11" s="31">
        <f t="shared" ref="F11:N11" si="0">F10*1.22</f>
        <v>762177.44619903003</v>
      </c>
      <c r="G11" s="31">
        <f t="shared" si="0"/>
        <v>792114.36031466117</v>
      </c>
      <c r="H11" s="31">
        <f t="shared" si="0"/>
        <v>1442527.171362197</v>
      </c>
      <c r="I11" s="31">
        <f t="shared" si="0"/>
        <v>1487535.8984705647</v>
      </c>
      <c r="J11" s="31">
        <f t="shared" si="0"/>
        <v>1532718.7446340143</v>
      </c>
      <c r="K11" s="31">
        <f t="shared" si="0"/>
        <v>1588833.9170789646</v>
      </c>
      <c r="L11" s="31">
        <f t="shared" si="0"/>
        <v>1680129.0599095244</v>
      </c>
      <c r="M11" s="31">
        <f t="shared" si="0"/>
        <v>1735801.2131291989</v>
      </c>
      <c r="N11" s="31">
        <f t="shared" si="0"/>
        <v>1810904.7860963941</v>
      </c>
      <c r="O11" s="31">
        <f>O10*1.22</f>
        <v>1990873.8227430261</v>
      </c>
      <c r="P11" s="30">
        <f>SUM(E11:O11)</f>
        <v>15545612.862665042</v>
      </c>
    </row>
    <row r="12" spans="2:20" s="36" customFormat="1" ht="129" customHeight="1" x14ac:dyDescent="0.25">
      <c r="B12" s="23" t="s">
        <v>29</v>
      </c>
      <c r="C12" s="22" t="s">
        <v>31</v>
      </c>
      <c r="D12" s="3" t="s">
        <v>3</v>
      </c>
      <c r="E12" s="31">
        <v>721996.44272746611</v>
      </c>
      <c r="F12" s="30">
        <v>648385.74751087208</v>
      </c>
      <c r="G12" s="30">
        <v>573248.09451631038</v>
      </c>
      <c r="H12" s="30">
        <v>888088.20455264987</v>
      </c>
      <c r="I12" s="30">
        <v>779070.78992690158</v>
      </c>
      <c r="J12" s="30">
        <v>682887.71732482174</v>
      </c>
      <c r="K12" s="31">
        <v>602202.70426652988</v>
      </c>
      <c r="L12" s="30">
        <v>541731.6498400463</v>
      </c>
      <c r="M12" s="30">
        <v>476122.73522869049</v>
      </c>
      <c r="N12" s="30">
        <v>422563.43612445163</v>
      </c>
      <c r="O12" s="30">
        <v>395200.42380945582</v>
      </c>
      <c r="P12" s="30">
        <f>SUM(E12:O12)</f>
        <v>6731497.9458281957</v>
      </c>
    </row>
    <row r="13" spans="2:20" s="9" customFormat="1" ht="18.75" customHeight="1" x14ac:dyDescent="0.2">
      <c r="B13" s="50"/>
      <c r="C13" s="41"/>
      <c r="D13" s="8"/>
      <c r="E13" s="25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</row>
    <row r="14" spans="2:20" s="9" customFormat="1" ht="144" customHeight="1" x14ac:dyDescent="0.25">
      <c r="B14" s="50"/>
      <c r="C14" s="57" t="s">
        <v>10</v>
      </c>
      <c r="D14" s="57"/>
      <c r="E14" s="57"/>
      <c r="F14" s="57"/>
      <c r="G14" s="57"/>
      <c r="H14" s="57"/>
      <c r="I14" s="57"/>
      <c r="J14" s="57"/>
      <c r="K14" s="10"/>
      <c r="L14" s="10"/>
      <c r="M14" s="10"/>
      <c r="N14" s="10"/>
      <c r="O14" s="10"/>
      <c r="P14" s="10"/>
    </row>
    <row r="15" spans="2:20" s="9" customFormat="1" ht="34.5" customHeight="1" x14ac:dyDescent="0.2">
      <c r="B15" s="50"/>
      <c r="C15" s="58" t="s">
        <v>32</v>
      </c>
      <c r="D15" s="58"/>
      <c r="E15" s="58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</row>
    <row r="16" spans="2:20" s="9" customFormat="1" ht="15" x14ac:dyDescent="0.2">
      <c r="B16" s="50"/>
      <c r="C16" s="41"/>
      <c r="D16" s="10"/>
      <c r="E16" s="21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</row>
    <row r="17" spans="2:16" s="9" customFormat="1" ht="15" x14ac:dyDescent="0.2">
      <c r="B17" s="50"/>
      <c r="C17" s="46"/>
      <c r="D17" s="10"/>
      <c r="E17" s="21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</row>
    <row r="18" spans="2:16" s="9" customFormat="1" ht="15" x14ac:dyDescent="0.2">
      <c r="B18" s="50"/>
      <c r="C18" s="46"/>
      <c r="D18" s="10"/>
      <c r="E18" s="21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</row>
    <row r="19" spans="2:16" s="9" customFormat="1" x14ac:dyDescent="0.2">
      <c r="B19" s="50"/>
      <c r="C19" s="47"/>
      <c r="D19" s="10"/>
      <c r="E19" s="21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</row>
    <row r="20" spans="2:16" s="9" customFormat="1" x14ac:dyDescent="0.2">
      <c r="B20" s="50"/>
      <c r="C20" s="47"/>
      <c r="D20" s="10"/>
      <c r="E20" s="21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</row>
    <row r="21" spans="2:16" s="9" customFormat="1" x14ac:dyDescent="0.2">
      <c r="B21" s="50"/>
      <c r="C21" s="47"/>
      <c r="D21" s="10"/>
      <c r="E21" s="21"/>
      <c r="F21" s="29"/>
      <c r="G21" s="8"/>
      <c r="H21" s="10"/>
      <c r="I21" s="10"/>
      <c r="J21" s="10"/>
      <c r="K21" s="11"/>
      <c r="L21" s="10"/>
      <c r="M21" s="10"/>
      <c r="N21" s="10"/>
      <c r="O21" s="10"/>
      <c r="P21" s="10"/>
    </row>
    <row r="22" spans="2:16" x14ac:dyDescent="0.2">
      <c r="B22" s="51"/>
      <c r="C22" s="44"/>
      <c r="D22" s="12"/>
      <c r="E22" s="26"/>
      <c r="F22" s="29"/>
      <c r="G22" s="13"/>
      <c r="H22" s="12"/>
      <c r="I22" s="12"/>
      <c r="J22" s="12"/>
      <c r="K22" s="12"/>
      <c r="L22" s="12"/>
      <c r="M22" s="12"/>
      <c r="N22" s="12"/>
      <c r="O22" s="12"/>
      <c r="P22" s="12"/>
    </row>
    <row r="23" spans="2:16" x14ac:dyDescent="0.2">
      <c r="B23" s="51"/>
      <c r="C23" s="44"/>
      <c r="D23" s="12"/>
      <c r="E23" s="26"/>
      <c r="F23" s="29"/>
      <c r="G23" s="13"/>
      <c r="H23" s="12"/>
      <c r="I23" s="12"/>
      <c r="J23" s="12"/>
      <c r="K23" s="12"/>
      <c r="L23" s="12"/>
      <c r="M23" s="12"/>
      <c r="N23" s="12"/>
      <c r="O23" s="12"/>
      <c r="P23" s="12"/>
    </row>
    <row r="24" spans="2:16" x14ac:dyDescent="0.2">
      <c r="B24" s="51"/>
      <c r="C24" s="44"/>
      <c r="D24" s="12"/>
      <c r="E24" s="26"/>
      <c r="F24" s="8"/>
      <c r="G24" s="14"/>
      <c r="H24" s="12"/>
      <c r="I24" s="12"/>
      <c r="J24" s="12"/>
      <c r="K24" s="12"/>
      <c r="L24" s="12"/>
      <c r="M24" s="12"/>
      <c r="N24" s="12"/>
      <c r="O24" s="12"/>
      <c r="P24" s="12"/>
    </row>
    <row r="25" spans="2:16" x14ac:dyDescent="0.2">
      <c r="B25" s="51"/>
      <c r="C25" s="44"/>
      <c r="D25" s="12"/>
      <c r="E25" s="26"/>
      <c r="F25" s="37"/>
      <c r="G25" s="13"/>
      <c r="H25" s="12"/>
      <c r="I25" s="12"/>
      <c r="J25" s="12"/>
      <c r="K25" s="12"/>
      <c r="L25" s="12"/>
      <c r="M25" s="12"/>
      <c r="N25" s="12"/>
      <c r="O25" s="12"/>
      <c r="P25" s="12"/>
    </row>
    <row r="26" spans="2:16" x14ac:dyDescent="0.2">
      <c r="B26" s="51"/>
      <c r="C26" s="44"/>
      <c r="D26" s="12"/>
      <c r="E26" s="26"/>
      <c r="F26" s="14"/>
      <c r="G26" s="14"/>
      <c r="H26" s="12"/>
      <c r="I26" s="12"/>
      <c r="J26" s="12"/>
      <c r="K26" s="12"/>
      <c r="L26" s="12"/>
      <c r="M26" s="12"/>
      <c r="N26" s="12"/>
      <c r="O26" s="12"/>
      <c r="P26" s="12"/>
    </row>
    <row r="27" spans="2:16" x14ac:dyDescent="0.2">
      <c r="B27" s="51"/>
      <c r="C27" s="44"/>
      <c r="D27" s="12"/>
      <c r="E27" s="26"/>
      <c r="F27" s="8"/>
      <c r="G27" s="13"/>
      <c r="H27" s="12"/>
      <c r="I27" s="12"/>
      <c r="J27" s="12"/>
      <c r="K27" s="12"/>
      <c r="L27" s="12"/>
      <c r="M27" s="12"/>
      <c r="N27" s="12"/>
      <c r="O27" s="12"/>
      <c r="P27" s="12"/>
    </row>
    <row r="28" spans="2:16" x14ac:dyDescent="0.2">
      <c r="B28" s="52"/>
      <c r="G28" s="15"/>
    </row>
    <row r="29" spans="2:16" x14ac:dyDescent="0.2">
      <c r="B29" s="51"/>
      <c r="F29" s="16"/>
      <c r="G29" s="17"/>
    </row>
    <row r="30" spans="2:16" x14ac:dyDescent="0.2">
      <c r="B30" s="52"/>
      <c r="G30" s="15"/>
    </row>
  </sheetData>
  <mergeCells count="4">
    <mergeCell ref="B4:P4"/>
    <mergeCell ref="C14:J14"/>
    <mergeCell ref="C15:E15"/>
    <mergeCell ref="O1:P3"/>
  </mergeCells>
  <pageMargins left="0.11811023622047245" right="0.11811023622047245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tabSelected="1" workbookViewId="0">
      <selection activeCell="E10" sqref="E10"/>
    </sheetView>
  </sheetViews>
  <sheetFormatPr defaultRowHeight="15" x14ac:dyDescent="0.25"/>
  <cols>
    <col min="2" max="2" width="35.85546875" customWidth="1"/>
    <col min="3" max="3" width="14.85546875" customWidth="1"/>
    <col min="4" max="4" width="16" customWidth="1"/>
    <col min="5" max="5" width="17" customWidth="1"/>
    <col min="6" max="6" width="17.140625" customWidth="1"/>
    <col min="7" max="7" width="16" customWidth="1"/>
    <col min="8" max="8" width="14.7109375" customWidth="1"/>
    <col min="9" max="9" width="15.42578125" customWidth="1"/>
    <col min="10" max="10" width="17.28515625" customWidth="1"/>
    <col min="11" max="11" width="15.42578125" customWidth="1"/>
    <col min="12" max="12" width="17.140625" customWidth="1"/>
    <col min="13" max="13" width="16" customWidth="1"/>
    <col min="14" max="15" width="16.140625" customWidth="1"/>
  </cols>
  <sheetData>
    <row r="1" spans="1:15" x14ac:dyDescent="0.25">
      <c r="N1" s="59" t="s">
        <v>35</v>
      </c>
      <c r="O1" s="60"/>
    </row>
    <row r="2" spans="1:15" ht="27" customHeight="1" x14ac:dyDescent="0.25">
      <c r="N2" s="60"/>
      <c r="O2" s="60"/>
    </row>
    <row r="3" spans="1:15" ht="27" customHeight="1" x14ac:dyDescent="0.3">
      <c r="N3" s="54"/>
      <c r="O3" s="54"/>
    </row>
    <row r="4" spans="1:15" ht="18.75" x14ac:dyDescent="0.25">
      <c r="A4" s="61" t="s">
        <v>11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</row>
    <row r="5" spans="1:15" ht="18.75" x14ac:dyDescent="0.25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</row>
    <row r="6" spans="1:15" ht="54" customHeight="1" x14ac:dyDescent="0.25">
      <c r="A6" s="22" t="s">
        <v>0</v>
      </c>
      <c r="B6" s="22" t="s">
        <v>1</v>
      </c>
      <c r="C6" s="3" t="s">
        <v>2</v>
      </c>
      <c r="D6" s="35">
        <v>2026</v>
      </c>
      <c r="E6" s="35" t="s">
        <v>17</v>
      </c>
      <c r="F6" s="35" t="s">
        <v>18</v>
      </c>
      <c r="G6" s="35" t="s">
        <v>19</v>
      </c>
      <c r="H6" s="35" t="s">
        <v>20</v>
      </c>
      <c r="I6" s="35" t="s">
        <v>21</v>
      </c>
      <c r="J6" s="35" t="s">
        <v>22</v>
      </c>
      <c r="K6" s="35" t="s">
        <v>23</v>
      </c>
      <c r="L6" s="35" t="s">
        <v>24</v>
      </c>
      <c r="M6" s="35" t="s">
        <v>25</v>
      </c>
      <c r="N6" s="35" t="s">
        <v>26</v>
      </c>
      <c r="O6" s="35" t="s">
        <v>6</v>
      </c>
    </row>
    <row r="7" spans="1:15" ht="18.75" x14ac:dyDescent="0.25">
      <c r="A7" s="22">
        <v>1</v>
      </c>
      <c r="B7" s="22" t="s">
        <v>7</v>
      </c>
      <c r="C7" s="3" t="s">
        <v>9</v>
      </c>
      <c r="D7" s="35">
        <v>4</v>
      </c>
      <c r="E7" s="35">
        <v>4</v>
      </c>
      <c r="F7" s="35">
        <v>4</v>
      </c>
      <c r="G7" s="35">
        <v>4</v>
      </c>
      <c r="H7" s="35">
        <v>4</v>
      </c>
      <c r="I7" s="35">
        <v>4</v>
      </c>
      <c r="J7" s="35">
        <v>4</v>
      </c>
      <c r="K7" s="35">
        <v>4</v>
      </c>
      <c r="L7" s="35">
        <v>4</v>
      </c>
      <c r="M7" s="35">
        <v>4</v>
      </c>
      <c r="N7" s="35">
        <v>4</v>
      </c>
      <c r="O7" s="35">
        <v>4</v>
      </c>
    </row>
    <row r="8" spans="1:15" ht="48" customHeight="1" x14ac:dyDescent="0.25">
      <c r="A8" s="22">
        <v>2</v>
      </c>
      <c r="B8" s="22" t="s">
        <v>8</v>
      </c>
      <c r="C8" s="3" t="s">
        <v>9</v>
      </c>
      <c r="D8" s="3">
        <v>13.55</v>
      </c>
      <c r="E8" s="3">
        <v>13.55</v>
      </c>
      <c r="F8" s="3">
        <v>13.55</v>
      </c>
      <c r="G8" s="3">
        <v>13.55</v>
      </c>
      <c r="H8" s="3">
        <v>13.55</v>
      </c>
      <c r="I8" s="3">
        <v>13.55</v>
      </c>
      <c r="J8" s="3">
        <v>13.55</v>
      </c>
      <c r="K8" s="3">
        <v>13.55</v>
      </c>
      <c r="L8" s="3">
        <v>13.55</v>
      </c>
      <c r="M8" s="3">
        <v>13.55</v>
      </c>
      <c r="N8" s="3">
        <v>13.55</v>
      </c>
      <c r="O8" s="3">
        <v>13.55</v>
      </c>
    </row>
    <row r="9" spans="1:15" ht="56.25" customHeight="1" x14ac:dyDescent="0.25">
      <c r="A9" s="22">
        <v>3</v>
      </c>
      <c r="B9" s="32" t="s">
        <v>27</v>
      </c>
      <c r="C9" s="3" t="s">
        <v>3</v>
      </c>
      <c r="D9" s="31">
        <v>47106.69981457149</v>
      </c>
      <c r="E9" s="30">
        <v>57640.112747890991</v>
      </c>
      <c r="F9" s="30">
        <v>59524.643240624806</v>
      </c>
      <c r="G9" s="30">
        <v>535439.04850687808</v>
      </c>
      <c r="H9" s="30">
        <v>547142.72290056746</v>
      </c>
      <c r="I9" s="30">
        <v>558069.93602181191</v>
      </c>
      <c r="J9" s="30">
        <v>576417.91496885265</v>
      </c>
      <c r="K9" s="30">
        <v>620706.3486294928</v>
      </c>
      <c r="L9" s="30">
        <v>636708.00480584404</v>
      </c>
      <c r="M9" s="30">
        <v>666516.93239887292</v>
      </c>
      <c r="N9" s="30">
        <v>775476.09372444323</v>
      </c>
      <c r="O9" s="30">
        <f>SUM(D9:N9)</f>
        <v>5080748.4577598507</v>
      </c>
    </row>
    <row r="10" spans="1:15" ht="62.25" customHeight="1" x14ac:dyDescent="0.25">
      <c r="A10" s="22">
        <v>4</v>
      </c>
      <c r="B10" s="32" t="s">
        <v>28</v>
      </c>
      <c r="C10" s="3" t="s">
        <v>3</v>
      </c>
      <c r="D10" s="31">
        <v>517065.26144787885</v>
      </c>
      <c r="E10" s="30">
        <v>537929.50394954951</v>
      </c>
      <c r="F10" s="30">
        <v>559437.8415531707</v>
      </c>
      <c r="G10" s="30">
        <v>591759.55702556681</v>
      </c>
      <c r="H10" s="30">
        <v>615225.94766811107</v>
      </c>
      <c r="I10" s="30">
        <v>639604.85716314532</v>
      </c>
      <c r="J10" s="30">
        <v>665105.58026130067</v>
      </c>
      <c r="K10" s="30">
        <v>692155.66953005211</v>
      </c>
      <c r="L10" s="30">
        <v>719656.53775810893</v>
      </c>
      <c r="M10" s="30">
        <v>748533.95202385006</v>
      </c>
      <c r="N10" s="30">
        <v>780203.57826942601</v>
      </c>
      <c r="O10" s="30">
        <f>SUM(D10:N10)</f>
        <v>7066678.2866501594</v>
      </c>
    </row>
    <row r="11" spans="1:15" ht="55.5" customHeight="1" x14ac:dyDescent="0.25">
      <c r="A11" s="23" t="s">
        <v>4</v>
      </c>
      <c r="B11" s="32" t="s">
        <v>15</v>
      </c>
      <c r="C11" s="3" t="s">
        <v>3</v>
      </c>
      <c r="D11" s="31">
        <v>591800.36289136566</v>
      </c>
      <c r="E11" s="30">
        <v>624735.61163854925</v>
      </c>
      <c r="F11" s="30">
        <v>649274.06583168951</v>
      </c>
      <c r="G11" s="30">
        <v>1182399.3207886862</v>
      </c>
      <c r="H11" s="30">
        <v>1219291.72005784</v>
      </c>
      <c r="I11" s="30">
        <v>1256326.8398639462</v>
      </c>
      <c r="J11" s="30">
        <v>1302322.8828516104</v>
      </c>
      <c r="K11" s="30">
        <v>1377154.9671389544</v>
      </c>
      <c r="L11" s="30">
        <v>1422787.8796140975</v>
      </c>
      <c r="M11" s="30">
        <v>1484348.1853249131</v>
      </c>
      <c r="N11" s="30">
        <v>1631863.7891336279</v>
      </c>
      <c r="O11" s="30">
        <f>SUM(D11:N11)</f>
        <v>12742305.62513528</v>
      </c>
    </row>
    <row r="12" spans="1:15" ht="70.5" customHeight="1" x14ac:dyDescent="0.25">
      <c r="A12" s="23" t="s">
        <v>5</v>
      </c>
      <c r="B12" s="32" t="s">
        <v>30</v>
      </c>
      <c r="C12" s="3" t="s">
        <v>3</v>
      </c>
      <c r="D12" s="31">
        <f>D11*1.22</f>
        <v>721996.44272746611</v>
      </c>
      <c r="E12" s="31">
        <f t="shared" ref="E12:M12" si="0">E11*1.22</f>
        <v>762177.44619903003</v>
      </c>
      <c r="F12" s="31">
        <f t="shared" si="0"/>
        <v>792114.36031466117</v>
      </c>
      <c r="G12" s="31">
        <f t="shared" si="0"/>
        <v>1442527.171362197</v>
      </c>
      <c r="H12" s="31">
        <f t="shared" si="0"/>
        <v>1487535.8984705647</v>
      </c>
      <c r="I12" s="31">
        <f t="shared" si="0"/>
        <v>1532718.7446340143</v>
      </c>
      <c r="J12" s="31">
        <f t="shared" si="0"/>
        <v>1588833.9170789646</v>
      </c>
      <c r="K12" s="31">
        <f t="shared" si="0"/>
        <v>1680129.0599095244</v>
      </c>
      <c r="L12" s="31">
        <f t="shared" si="0"/>
        <v>1735801.2131291989</v>
      </c>
      <c r="M12" s="31">
        <f t="shared" si="0"/>
        <v>1810904.7860963941</v>
      </c>
      <c r="N12" s="31">
        <f>N11*1.22</f>
        <v>1990873.8227430261</v>
      </c>
      <c r="O12" s="30">
        <f>SUM(D12:N12)</f>
        <v>15545612.862665042</v>
      </c>
    </row>
    <row r="13" spans="1:15" ht="90.75" customHeight="1" x14ac:dyDescent="0.25">
      <c r="A13" s="23" t="s">
        <v>29</v>
      </c>
      <c r="B13" s="22" t="s">
        <v>31</v>
      </c>
      <c r="C13" s="3" t="s">
        <v>3</v>
      </c>
      <c r="D13" s="31">
        <v>721996.44272746611</v>
      </c>
      <c r="E13" s="30">
        <v>648385.74751087208</v>
      </c>
      <c r="F13" s="30">
        <v>573248.09451631038</v>
      </c>
      <c r="G13" s="30">
        <v>888088.20455264987</v>
      </c>
      <c r="H13" s="30">
        <v>779070.78992690158</v>
      </c>
      <c r="I13" s="30">
        <v>682887.71732482174</v>
      </c>
      <c r="J13" s="31">
        <v>602202.70426652988</v>
      </c>
      <c r="K13" s="30">
        <v>541731.6498400463</v>
      </c>
      <c r="L13" s="30">
        <v>476122.73522869049</v>
      </c>
      <c r="M13" s="30">
        <v>422563.43612445163</v>
      </c>
      <c r="N13" s="30">
        <v>395200.42380945582</v>
      </c>
      <c r="O13" s="30">
        <f>SUM(D13:N13)</f>
        <v>6731497.9458281957</v>
      </c>
    </row>
    <row r="15" spans="1:15" x14ac:dyDescent="0.25">
      <c r="B15" s="63" t="s">
        <v>36</v>
      </c>
      <c r="C15" s="64"/>
      <c r="D15" s="64"/>
      <c r="E15" s="64"/>
      <c r="F15" s="64"/>
      <c r="G15" s="64"/>
      <c r="H15" s="64"/>
    </row>
    <row r="16" spans="1:15" x14ac:dyDescent="0.25">
      <c r="B16" s="64"/>
      <c r="C16" s="64"/>
      <c r="D16" s="64"/>
      <c r="E16" s="64"/>
      <c r="F16" s="64"/>
      <c r="G16" s="64"/>
      <c r="H16" s="64"/>
    </row>
    <row r="17" spans="2:8" x14ac:dyDescent="0.25">
      <c r="B17" s="64"/>
      <c r="C17" s="64"/>
      <c r="D17" s="64"/>
      <c r="E17" s="64"/>
      <c r="F17" s="64"/>
      <c r="G17" s="64"/>
      <c r="H17" s="64"/>
    </row>
    <row r="18" spans="2:8" x14ac:dyDescent="0.25">
      <c r="B18" s="64"/>
      <c r="C18" s="64"/>
      <c r="D18" s="64"/>
      <c r="E18" s="64"/>
      <c r="F18" s="64"/>
      <c r="G18" s="64"/>
      <c r="H18" s="64"/>
    </row>
    <row r="19" spans="2:8" x14ac:dyDescent="0.25">
      <c r="B19" s="64"/>
      <c r="C19" s="64"/>
      <c r="D19" s="64"/>
      <c r="E19" s="64"/>
      <c r="F19" s="64"/>
      <c r="G19" s="64"/>
      <c r="H19" s="64"/>
    </row>
    <row r="20" spans="2:8" x14ac:dyDescent="0.25">
      <c r="B20" s="64"/>
      <c r="C20" s="64"/>
      <c r="D20" s="64"/>
      <c r="E20" s="64"/>
      <c r="F20" s="64"/>
      <c r="G20" s="64"/>
      <c r="H20" s="64"/>
    </row>
    <row r="21" spans="2:8" x14ac:dyDescent="0.25">
      <c r="B21" s="64"/>
      <c r="C21" s="64"/>
      <c r="D21" s="64"/>
      <c r="E21" s="64"/>
      <c r="F21" s="64"/>
      <c r="G21" s="64"/>
      <c r="H21" s="64"/>
    </row>
    <row r="22" spans="2:8" x14ac:dyDescent="0.25">
      <c r="B22" s="64"/>
      <c r="C22" s="64"/>
      <c r="D22" s="64"/>
      <c r="E22" s="64"/>
      <c r="F22" s="64"/>
      <c r="G22" s="64"/>
      <c r="H22" s="64"/>
    </row>
    <row r="23" spans="2:8" x14ac:dyDescent="0.25">
      <c r="B23" s="64"/>
      <c r="C23" s="64"/>
      <c r="D23" s="64"/>
      <c r="E23" s="64"/>
      <c r="F23" s="64"/>
      <c r="G23" s="64"/>
      <c r="H23" s="64"/>
    </row>
    <row r="24" spans="2:8" x14ac:dyDescent="0.25">
      <c r="B24" s="64"/>
      <c r="C24" s="64"/>
      <c r="D24" s="64"/>
      <c r="E24" s="64"/>
      <c r="F24" s="64"/>
      <c r="G24" s="64"/>
      <c r="H24" s="64"/>
    </row>
    <row r="25" spans="2:8" x14ac:dyDescent="0.25">
      <c r="B25" s="64"/>
      <c r="C25" s="64"/>
      <c r="D25" s="64"/>
      <c r="E25" s="64"/>
      <c r="F25" s="64"/>
      <c r="G25" s="64"/>
      <c r="H25" s="64"/>
    </row>
    <row r="26" spans="2:8" x14ac:dyDescent="0.25">
      <c r="B26" s="64"/>
      <c r="C26" s="64"/>
      <c r="D26" s="64"/>
      <c r="E26" s="64"/>
      <c r="F26" s="64"/>
      <c r="G26" s="64"/>
      <c r="H26" s="64"/>
    </row>
    <row r="27" spans="2:8" x14ac:dyDescent="0.25">
      <c r="B27" s="64"/>
      <c r="C27" s="64"/>
      <c r="D27" s="64"/>
      <c r="E27" s="64"/>
      <c r="F27" s="64"/>
      <c r="G27" s="64"/>
      <c r="H27" s="64"/>
    </row>
    <row r="28" spans="2:8" x14ac:dyDescent="0.25">
      <c r="B28" s="64"/>
      <c r="C28" s="64"/>
      <c r="D28" s="64"/>
      <c r="E28" s="64"/>
      <c r="F28" s="64"/>
      <c r="G28" s="64"/>
      <c r="H28" s="64"/>
    </row>
    <row r="29" spans="2:8" ht="6.75" customHeight="1" x14ac:dyDescent="0.25">
      <c r="B29" s="64"/>
      <c r="C29" s="64"/>
      <c r="D29" s="64"/>
      <c r="E29" s="64"/>
      <c r="F29" s="64"/>
      <c r="G29" s="64"/>
      <c r="H29" s="64"/>
    </row>
    <row r="33" spans="2:11" s="1" customFormat="1" ht="18.75" x14ac:dyDescent="0.3">
      <c r="B33" s="1" t="s">
        <v>37</v>
      </c>
      <c r="K33" s="1" t="s">
        <v>38</v>
      </c>
    </row>
  </sheetData>
  <mergeCells count="3">
    <mergeCell ref="B15:H29"/>
    <mergeCell ref="N1:O2"/>
    <mergeCell ref="A4:O4"/>
  </mergeCells>
  <pageMargins left="0.70866141732283472" right="0.70866141732283472" top="0.74803149606299213" bottom="0.74803149606299213" header="0.31496062992125984" footer="0.31496062992125984"/>
  <pageSetup paperSize="9" scale="5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2"/>
  <sheetViews>
    <sheetView zoomScaleNormal="100" workbookViewId="0">
      <selection activeCell="C11" sqref="C11"/>
    </sheetView>
  </sheetViews>
  <sheetFormatPr defaultRowHeight="11.25" x14ac:dyDescent="0.2"/>
  <cols>
    <col min="1" max="1" width="9.140625" style="2"/>
    <col min="2" max="2" width="9" style="45" customWidth="1"/>
    <col min="3" max="3" width="34.28515625" style="45" customWidth="1"/>
    <col min="4" max="4" width="14" style="2" customWidth="1"/>
    <col min="5" max="5" width="17.5703125" style="2" customWidth="1"/>
    <col min="6" max="6" width="16.7109375" style="15" customWidth="1"/>
    <col min="7" max="7" width="17.28515625" style="2" customWidth="1"/>
    <col min="8" max="8" width="18.140625" style="2" customWidth="1"/>
    <col min="9" max="9" width="17.28515625" style="2" customWidth="1"/>
    <col min="10" max="10" width="17" style="2" customWidth="1"/>
    <col min="11" max="11" width="17.42578125" style="2" customWidth="1"/>
    <col min="12" max="12" width="17" style="2" customWidth="1"/>
    <col min="13" max="16" width="21.140625" style="2" customWidth="1"/>
    <col min="17" max="257" width="9.140625" style="2"/>
    <col min="258" max="258" width="0" style="2" hidden="1" customWidth="1"/>
    <col min="259" max="259" width="47.28515625" style="2" customWidth="1"/>
    <col min="260" max="260" width="12.42578125" style="2" customWidth="1"/>
    <col min="261" max="261" width="22.28515625" style="2" customWidth="1"/>
    <col min="262" max="262" width="0" style="2" hidden="1" customWidth="1"/>
    <col min="263" max="263" width="10.7109375" style="2" customWidth="1"/>
    <col min="264" max="513" width="9.140625" style="2"/>
    <col min="514" max="514" width="0" style="2" hidden="1" customWidth="1"/>
    <col min="515" max="515" width="47.28515625" style="2" customWidth="1"/>
    <col min="516" max="516" width="12.42578125" style="2" customWidth="1"/>
    <col min="517" max="517" width="22.28515625" style="2" customWidth="1"/>
    <col min="518" max="518" width="0" style="2" hidden="1" customWidth="1"/>
    <col min="519" max="519" width="10.7109375" style="2" customWidth="1"/>
    <col min="520" max="769" width="9.140625" style="2"/>
    <col min="770" max="770" width="0" style="2" hidden="1" customWidth="1"/>
    <col min="771" max="771" width="47.28515625" style="2" customWidth="1"/>
    <col min="772" max="772" width="12.42578125" style="2" customWidth="1"/>
    <col min="773" max="773" width="22.28515625" style="2" customWidth="1"/>
    <col min="774" max="774" width="0" style="2" hidden="1" customWidth="1"/>
    <col min="775" max="775" width="10.7109375" style="2" customWidth="1"/>
    <col min="776" max="1025" width="9.140625" style="2"/>
    <col min="1026" max="1026" width="0" style="2" hidden="1" customWidth="1"/>
    <col min="1027" max="1027" width="47.28515625" style="2" customWidth="1"/>
    <col min="1028" max="1028" width="12.42578125" style="2" customWidth="1"/>
    <col min="1029" max="1029" width="22.28515625" style="2" customWidth="1"/>
    <col min="1030" max="1030" width="0" style="2" hidden="1" customWidth="1"/>
    <col min="1031" max="1031" width="10.7109375" style="2" customWidth="1"/>
    <col min="1032" max="1281" width="9.140625" style="2"/>
    <col min="1282" max="1282" width="0" style="2" hidden="1" customWidth="1"/>
    <col min="1283" max="1283" width="47.28515625" style="2" customWidth="1"/>
    <col min="1284" max="1284" width="12.42578125" style="2" customWidth="1"/>
    <col min="1285" max="1285" width="22.28515625" style="2" customWidth="1"/>
    <col min="1286" max="1286" width="0" style="2" hidden="1" customWidth="1"/>
    <col min="1287" max="1287" width="10.7109375" style="2" customWidth="1"/>
    <col min="1288" max="1537" width="9.140625" style="2"/>
    <col min="1538" max="1538" width="0" style="2" hidden="1" customWidth="1"/>
    <col min="1539" max="1539" width="47.28515625" style="2" customWidth="1"/>
    <col min="1540" max="1540" width="12.42578125" style="2" customWidth="1"/>
    <col min="1541" max="1541" width="22.28515625" style="2" customWidth="1"/>
    <col min="1542" max="1542" width="0" style="2" hidden="1" customWidth="1"/>
    <col min="1543" max="1543" width="10.7109375" style="2" customWidth="1"/>
    <col min="1544" max="1793" width="9.140625" style="2"/>
    <col min="1794" max="1794" width="0" style="2" hidden="1" customWidth="1"/>
    <col min="1795" max="1795" width="47.28515625" style="2" customWidth="1"/>
    <col min="1796" max="1796" width="12.42578125" style="2" customWidth="1"/>
    <col min="1797" max="1797" width="22.28515625" style="2" customWidth="1"/>
    <col min="1798" max="1798" width="0" style="2" hidden="1" customWidth="1"/>
    <col min="1799" max="1799" width="10.7109375" style="2" customWidth="1"/>
    <col min="1800" max="2049" width="9.140625" style="2"/>
    <col min="2050" max="2050" width="0" style="2" hidden="1" customWidth="1"/>
    <col min="2051" max="2051" width="47.28515625" style="2" customWidth="1"/>
    <col min="2052" max="2052" width="12.42578125" style="2" customWidth="1"/>
    <col min="2053" max="2053" width="22.28515625" style="2" customWidth="1"/>
    <col min="2054" max="2054" width="0" style="2" hidden="1" customWidth="1"/>
    <col min="2055" max="2055" width="10.7109375" style="2" customWidth="1"/>
    <col min="2056" max="2305" width="9.140625" style="2"/>
    <col min="2306" max="2306" width="0" style="2" hidden="1" customWidth="1"/>
    <col min="2307" max="2307" width="47.28515625" style="2" customWidth="1"/>
    <col min="2308" max="2308" width="12.42578125" style="2" customWidth="1"/>
    <col min="2309" max="2309" width="22.28515625" style="2" customWidth="1"/>
    <col min="2310" max="2310" width="0" style="2" hidden="1" customWidth="1"/>
    <col min="2311" max="2311" width="10.7109375" style="2" customWidth="1"/>
    <col min="2312" max="2561" width="9.140625" style="2"/>
    <col min="2562" max="2562" width="0" style="2" hidden="1" customWidth="1"/>
    <col min="2563" max="2563" width="47.28515625" style="2" customWidth="1"/>
    <col min="2564" max="2564" width="12.42578125" style="2" customWidth="1"/>
    <col min="2565" max="2565" width="22.28515625" style="2" customWidth="1"/>
    <col min="2566" max="2566" width="0" style="2" hidden="1" customWidth="1"/>
    <col min="2567" max="2567" width="10.7109375" style="2" customWidth="1"/>
    <col min="2568" max="2817" width="9.140625" style="2"/>
    <col min="2818" max="2818" width="0" style="2" hidden="1" customWidth="1"/>
    <col min="2819" max="2819" width="47.28515625" style="2" customWidth="1"/>
    <col min="2820" max="2820" width="12.42578125" style="2" customWidth="1"/>
    <col min="2821" max="2821" width="22.28515625" style="2" customWidth="1"/>
    <col min="2822" max="2822" width="0" style="2" hidden="1" customWidth="1"/>
    <col min="2823" max="2823" width="10.7109375" style="2" customWidth="1"/>
    <col min="2824" max="3073" width="9.140625" style="2"/>
    <col min="3074" max="3074" width="0" style="2" hidden="1" customWidth="1"/>
    <col min="3075" max="3075" width="47.28515625" style="2" customWidth="1"/>
    <col min="3076" max="3076" width="12.42578125" style="2" customWidth="1"/>
    <col min="3077" max="3077" width="22.28515625" style="2" customWidth="1"/>
    <col min="3078" max="3078" width="0" style="2" hidden="1" customWidth="1"/>
    <col min="3079" max="3079" width="10.7109375" style="2" customWidth="1"/>
    <col min="3080" max="3329" width="9.140625" style="2"/>
    <col min="3330" max="3330" width="0" style="2" hidden="1" customWidth="1"/>
    <col min="3331" max="3331" width="47.28515625" style="2" customWidth="1"/>
    <col min="3332" max="3332" width="12.42578125" style="2" customWidth="1"/>
    <col min="3333" max="3333" width="22.28515625" style="2" customWidth="1"/>
    <col min="3334" max="3334" width="0" style="2" hidden="1" customWidth="1"/>
    <col min="3335" max="3335" width="10.7109375" style="2" customWidth="1"/>
    <col min="3336" max="3585" width="9.140625" style="2"/>
    <col min="3586" max="3586" width="0" style="2" hidden="1" customWidth="1"/>
    <col min="3587" max="3587" width="47.28515625" style="2" customWidth="1"/>
    <col min="3588" max="3588" width="12.42578125" style="2" customWidth="1"/>
    <col min="3589" max="3589" width="22.28515625" style="2" customWidth="1"/>
    <col min="3590" max="3590" width="0" style="2" hidden="1" customWidth="1"/>
    <col min="3591" max="3591" width="10.7109375" style="2" customWidth="1"/>
    <col min="3592" max="3841" width="9.140625" style="2"/>
    <col min="3842" max="3842" width="0" style="2" hidden="1" customWidth="1"/>
    <col min="3843" max="3843" width="47.28515625" style="2" customWidth="1"/>
    <col min="3844" max="3844" width="12.42578125" style="2" customWidth="1"/>
    <col min="3845" max="3845" width="22.28515625" style="2" customWidth="1"/>
    <col min="3846" max="3846" width="0" style="2" hidden="1" customWidth="1"/>
    <col min="3847" max="3847" width="10.7109375" style="2" customWidth="1"/>
    <col min="3848" max="4097" width="9.140625" style="2"/>
    <col min="4098" max="4098" width="0" style="2" hidden="1" customWidth="1"/>
    <col min="4099" max="4099" width="47.28515625" style="2" customWidth="1"/>
    <col min="4100" max="4100" width="12.42578125" style="2" customWidth="1"/>
    <col min="4101" max="4101" width="22.28515625" style="2" customWidth="1"/>
    <col min="4102" max="4102" width="0" style="2" hidden="1" customWidth="1"/>
    <col min="4103" max="4103" width="10.7109375" style="2" customWidth="1"/>
    <col min="4104" max="4353" width="9.140625" style="2"/>
    <col min="4354" max="4354" width="0" style="2" hidden="1" customWidth="1"/>
    <col min="4355" max="4355" width="47.28515625" style="2" customWidth="1"/>
    <col min="4356" max="4356" width="12.42578125" style="2" customWidth="1"/>
    <col min="4357" max="4357" width="22.28515625" style="2" customWidth="1"/>
    <col min="4358" max="4358" width="0" style="2" hidden="1" customWidth="1"/>
    <col min="4359" max="4359" width="10.7109375" style="2" customWidth="1"/>
    <col min="4360" max="4609" width="9.140625" style="2"/>
    <col min="4610" max="4610" width="0" style="2" hidden="1" customWidth="1"/>
    <col min="4611" max="4611" width="47.28515625" style="2" customWidth="1"/>
    <col min="4612" max="4612" width="12.42578125" style="2" customWidth="1"/>
    <col min="4613" max="4613" width="22.28515625" style="2" customWidth="1"/>
    <col min="4614" max="4614" width="0" style="2" hidden="1" customWidth="1"/>
    <col min="4615" max="4615" width="10.7109375" style="2" customWidth="1"/>
    <col min="4616" max="4865" width="9.140625" style="2"/>
    <col min="4866" max="4866" width="0" style="2" hidden="1" customWidth="1"/>
    <col min="4867" max="4867" width="47.28515625" style="2" customWidth="1"/>
    <col min="4868" max="4868" width="12.42578125" style="2" customWidth="1"/>
    <col min="4869" max="4869" width="22.28515625" style="2" customWidth="1"/>
    <col min="4870" max="4870" width="0" style="2" hidden="1" customWidth="1"/>
    <col min="4871" max="4871" width="10.7109375" style="2" customWidth="1"/>
    <col min="4872" max="5121" width="9.140625" style="2"/>
    <col min="5122" max="5122" width="0" style="2" hidden="1" customWidth="1"/>
    <col min="5123" max="5123" width="47.28515625" style="2" customWidth="1"/>
    <col min="5124" max="5124" width="12.42578125" style="2" customWidth="1"/>
    <col min="5125" max="5125" width="22.28515625" style="2" customWidth="1"/>
    <col min="5126" max="5126" width="0" style="2" hidden="1" customWidth="1"/>
    <col min="5127" max="5127" width="10.7109375" style="2" customWidth="1"/>
    <col min="5128" max="5377" width="9.140625" style="2"/>
    <col min="5378" max="5378" width="0" style="2" hidden="1" customWidth="1"/>
    <col min="5379" max="5379" width="47.28515625" style="2" customWidth="1"/>
    <col min="5380" max="5380" width="12.42578125" style="2" customWidth="1"/>
    <col min="5381" max="5381" width="22.28515625" style="2" customWidth="1"/>
    <col min="5382" max="5382" width="0" style="2" hidden="1" customWidth="1"/>
    <col min="5383" max="5383" width="10.7109375" style="2" customWidth="1"/>
    <col min="5384" max="5633" width="9.140625" style="2"/>
    <col min="5634" max="5634" width="0" style="2" hidden="1" customWidth="1"/>
    <col min="5635" max="5635" width="47.28515625" style="2" customWidth="1"/>
    <col min="5636" max="5636" width="12.42578125" style="2" customWidth="1"/>
    <col min="5637" max="5637" width="22.28515625" style="2" customWidth="1"/>
    <col min="5638" max="5638" width="0" style="2" hidden="1" customWidth="1"/>
    <col min="5639" max="5639" width="10.7109375" style="2" customWidth="1"/>
    <col min="5640" max="5889" width="9.140625" style="2"/>
    <col min="5890" max="5890" width="0" style="2" hidden="1" customWidth="1"/>
    <col min="5891" max="5891" width="47.28515625" style="2" customWidth="1"/>
    <col min="5892" max="5892" width="12.42578125" style="2" customWidth="1"/>
    <col min="5893" max="5893" width="22.28515625" style="2" customWidth="1"/>
    <col min="5894" max="5894" width="0" style="2" hidden="1" customWidth="1"/>
    <col min="5895" max="5895" width="10.7109375" style="2" customWidth="1"/>
    <col min="5896" max="6145" width="9.140625" style="2"/>
    <col min="6146" max="6146" width="0" style="2" hidden="1" customWidth="1"/>
    <col min="6147" max="6147" width="47.28515625" style="2" customWidth="1"/>
    <col min="6148" max="6148" width="12.42578125" style="2" customWidth="1"/>
    <col min="6149" max="6149" width="22.28515625" style="2" customWidth="1"/>
    <col min="6150" max="6150" width="0" style="2" hidden="1" customWidth="1"/>
    <col min="6151" max="6151" width="10.7109375" style="2" customWidth="1"/>
    <col min="6152" max="6401" width="9.140625" style="2"/>
    <col min="6402" max="6402" width="0" style="2" hidden="1" customWidth="1"/>
    <col min="6403" max="6403" width="47.28515625" style="2" customWidth="1"/>
    <col min="6404" max="6404" width="12.42578125" style="2" customWidth="1"/>
    <col min="6405" max="6405" width="22.28515625" style="2" customWidth="1"/>
    <col min="6406" max="6406" width="0" style="2" hidden="1" customWidth="1"/>
    <col min="6407" max="6407" width="10.7109375" style="2" customWidth="1"/>
    <col min="6408" max="6657" width="9.140625" style="2"/>
    <col min="6658" max="6658" width="0" style="2" hidden="1" customWidth="1"/>
    <col min="6659" max="6659" width="47.28515625" style="2" customWidth="1"/>
    <col min="6660" max="6660" width="12.42578125" style="2" customWidth="1"/>
    <col min="6661" max="6661" width="22.28515625" style="2" customWidth="1"/>
    <col min="6662" max="6662" width="0" style="2" hidden="1" customWidth="1"/>
    <col min="6663" max="6663" width="10.7109375" style="2" customWidth="1"/>
    <col min="6664" max="6913" width="9.140625" style="2"/>
    <col min="6914" max="6914" width="0" style="2" hidden="1" customWidth="1"/>
    <col min="6915" max="6915" width="47.28515625" style="2" customWidth="1"/>
    <col min="6916" max="6916" width="12.42578125" style="2" customWidth="1"/>
    <col min="6917" max="6917" width="22.28515625" style="2" customWidth="1"/>
    <col min="6918" max="6918" width="0" style="2" hidden="1" customWidth="1"/>
    <col min="6919" max="6919" width="10.7109375" style="2" customWidth="1"/>
    <col min="6920" max="7169" width="9.140625" style="2"/>
    <col min="7170" max="7170" width="0" style="2" hidden="1" customWidth="1"/>
    <col min="7171" max="7171" width="47.28515625" style="2" customWidth="1"/>
    <col min="7172" max="7172" width="12.42578125" style="2" customWidth="1"/>
    <col min="7173" max="7173" width="22.28515625" style="2" customWidth="1"/>
    <col min="7174" max="7174" width="0" style="2" hidden="1" customWidth="1"/>
    <col min="7175" max="7175" width="10.7109375" style="2" customWidth="1"/>
    <col min="7176" max="7425" width="9.140625" style="2"/>
    <col min="7426" max="7426" width="0" style="2" hidden="1" customWidth="1"/>
    <col min="7427" max="7427" width="47.28515625" style="2" customWidth="1"/>
    <col min="7428" max="7428" width="12.42578125" style="2" customWidth="1"/>
    <col min="7429" max="7429" width="22.28515625" style="2" customWidth="1"/>
    <col min="7430" max="7430" width="0" style="2" hidden="1" customWidth="1"/>
    <col min="7431" max="7431" width="10.7109375" style="2" customWidth="1"/>
    <col min="7432" max="7681" width="9.140625" style="2"/>
    <col min="7682" max="7682" width="0" style="2" hidden="1" customWidth="1"/>
    <col min="7683" max="7683" width="47.28515625" style="2" customWidth="1"/>
    <col min="7684" max="7684" width="12.42578125" style="2" customWidth="1"/>
    <col min="7685" max="7685" width="22.28515625" style="2" customWidth="1"/>
    <col min="7686" max="7686" width="0" style="2" hidden="1" customWidth="1"/>
    <col min="7687" max="7687" width="10.7109375" style="2" customWidth="1"/>
    <col min="7688" max="7937" width="9.140625" style="2"/>
    <col min="7938" max="7938" width="0" style="2" hidden="1" customWidth="1"/>
    <col min="7939" max="7939" width="47.28515625" style="2" customWidth="1"/>
    <col min="7940" max="7940" width="12.42578125" style="2" customWidth="1"/>
    <col min="7941" max="7941" width="22.28515625" style="2" customWidth="1"/>
    <col min="7942" max="7942" width="0" style="2" hidden="1" customWidth="1"/>
    <col min="7943" max="7943" width="10.7109375" style="2" customWidth="1"/>
    <col min="7944" max="8193" width="9.140625" style="2"/>
    <col min="8194" max="8194" width="0" style="2" hidden="1" customWidth="1"/>
    <col min="8195" max="8195" width="47.28515625" style="2" customWidth="1"/>
    <col min="8196" max="8196" width="12.42578125" style="2" customWidth="1"/>
    <col min="8197" max="8197" width="22.28515625" style="2" customWidth="1"/>
    <col min="8198" max="8198" width="0" style="2" hidden="1" customWidth="1"/>
    <col min="8199" max="8199" width="10.7109375" style="2" customWidth="1"/>
    <col min="8200" max="8449" width="9.140625" style="2"/>
    <col min="8450" max="8450" width="0" style="2" hidden="1" customWidth="1"/>
    <col min="8451" max="8451" width="47.28515625" style="2" customWidth="1"/>
    <col min="8452" max="8452" width="12.42578125" style="2" customWidth="1"/>
    <col min="8453" max="8453" width="22.28515625" style="2" customWidth="1"/>
    <col min="8454" max="8454" width="0" style="2" hidden="1" customWidth="1"/>
    <col min="8455" max="8455" width="10.7109375" style="2" customWidth="1"/>
    <col min="8456" max="8705" width="9.140625" style="2"/>
    <col min="8706" max="8706" width="0" style="2" hidden="1" customWidth="1"/>
    <col min="8707" max="8707" width="47.28515625" style="2" customWidth="1"/>
    <col min="8708" max="8708" width="12.42578125" style="2" customWidth="1"/>
    <col min="8709" max="8709" width="22.28515625" style="2" customWidth="1"/>
    <col min="8710" max="8710" width="0" style="2" hidden="1" customWidth="1"/>
    <col min="8711" max="8711" width="10.7109375" style="2" customWidth="1"/>
    <col min="8712" max="8961" width="9.140625" style="2"/>
    <col min="8962" max="8962" width="0" style="2" hidden="1" customWidth="1"/>
    <col min="8963" max="8963" width="47.28515625" style="2" customWidth="1"/>
    <col min="8964" max="8964" width="12.42578125" style="2" customWidth="1"/>
    <col min="8965" max="8965" width="22.28515625" style="2" customWidth="1"/>
    <col min="8966" max="8966" width="0" style="2" hidden="1" customWidth="1"/>
    <col min="8967" max="8967" width="10.7109375" style="2" customWidth="1"/>
    <col min="8968" max="9217" width="9.140625" style="2"/>
    <col min="9218" max="9218" width="0" style="2" hidden="1" customWidth="1"/>
    <col min="9219" max="9219" width="47.28515625" style="2" customWidth="1"/>
    <col min="9220" max="9220" width="12.42578125" style="2" customWidth="1"/>
    <col min="9221" max="9221" width="22.28515625" style="2" customWidth="1"/>
    <col min="9222" max="9222" width="0" style="2" hidden="1" customWidth="1"/>
    <col min="9223" max="9223" width="10.7109375" style="2" customWidth="1"/>
    <col min="9224" max="9473" width="9.140625" style="2"/>
    <col min="9474" max="9474" width="0" style="2" hidden="1" customWidth="1"/>
    <col min="9475" max="9475" width="47.28515625" style="2" customWidth="1"/>
    <col min="9476" max="9476" width="12.42578125" style="2" customWidth="1"/>
    <col min="9477" max="9477" width="22.28515625" style="2" customWidth="1"/>
    <col min="9478" max="9478" width="0" style="2" hidden="1" customWidth="1"/>
    <col min="9479" max="9479" width="10.7109375" style="2" customWidth="1"/>
    <col min="9480" max="9729" width="9.140625" style="2"/>
    <col min="9730" max="9730" width="0" style="2" hidden="1" customWidth="1"/>
    <col min="9731" max="9731" width="47.28515625" style="2" customWidth="1"/>
    <col min="9732" max="9732" width="12.42578125" style="2" customWidth="1"/>
    <col min="9733" max="9733" width="22.28515625" style="2" customWidth="1"/>
    <col min="9734" max="9734" width="0" style="2" hidden="1" customWidth="1"/>
    <col min="9735" max="9735" width="10.7109375" style="2" customWidth="1"/>
    <col min="9736" max="9985" width="9.140625" style="2"/>
    <col min="9986" max="9986" width="0" style="2" hidden="1" customWidth="1"/>
    <col min="9987" max="9987" width="47.28515625" style="2" customWidth="1"/>
    <col min="9988" max="9988" width="12.42578125" style="2" customWidth="1"/>
    <col min="9989" max="9989" width="22.28515625" style="2" customWidth="1"/>
    <col min="9990" max="9990" width="0" style="2" hidden="1" customWidth="1"/>
    <col min="9991" max="9991" width="10.7109375" style="2" customWidth="1"/>
    <col min="9992" max="10241" width="9.140625" style="2"/>
    <col min="10242" max="10242" width="0" style="2" hidden="1" customWidth="1"/>
    <col min="10243" max="10243" width="47.28515625" style="2" customWidth="1"/>
    <col min="10244" max="10244" width="12.42578125" style="2" customWidth="1"/>
    <col min="10245" max="10245" width="22.28515625" style="2" customWidth="1"/>
    <col min="10246" max="10246" width="0" style="2" hidden="1" customWidth="1"/>
    <col min="10247" max="10247" width="10.7109375" style="2" customWidth="1"/>
    <col min="10248" max="10497" width="9.140625" style="2"/>
    <col min="10498" max="10498" width="0" style="2" hidden="1" customWidth="1"/>
    <col min="10499" max="10499" width="47.28515625" style="2" customWidth="1"/>
    <col min="10500" max="10500" width="12.42578125" style="2" customWidth="1"/>
    <col min="10501" max="10501" width="22.28515625" style="2" customWidth="1"/>
    <col min="10502" max="10502" width="0" style="2" hidden="1" customWidth="1"/>
    <col min="10503" max="10503" width="10.7109375" style="2" customWidth="1"/>
    <col min="10504" max="10753" width="9.140625" style="2"/>
    <col min="10754" max="10754" width="0" style="2" hidden="1" customWidth="1"/>
    <col min="10755" max="10755" width="47.28515625" style="2" customWidth="1"/>
    <col min="10756" max="10756" width="12.42578125" style="2" customWidth="1"/>
    <col min="10757" max="10757" width="22.28515625" style="2" customWidth="1"/>
    <col min="10758" max="10758" width="0" style="2" hidden="1" customWidth="1"/>
    <col min="10759" max="10759" width="10.7109375" style="2" customWidth="1"/>
    <col min="10760" max="11009" width="9.140625" style="2"/>
    <col min="11010" max="11010" width="0" style="2" hidden="1" customWidth="1"/>
    <col min="11011" max="11011" width="47.28515625" style="2" customWidth="1"/>
    <col min="11012" max="11012" width="12.42578125" style="2" customWidth="1"/>
    <col min="11013" max="11013" width="22.28515625" style="2" customWidth="1"/>
    <col min="11014" max="11014" width="0" style="2" hidden="1" customWidth="1"/>
    <col min="11015" max="11015" width="10.7109375" style="2" customWidth="1"/>
    <col min="11016" max="11265" width="9.140625" style="2"/>
    <col min="11266" max="11266" width="0" style="2" hidden="1" customWidth="1"/>
    <col min="11267" max="11267" width="47.28515625" style="2" customWidth="1"/>
    <col min="11268" max="11268" width="12.42578125" style="2" customWidth="1"/>
    <col min="11269" max="11269" width="22.28515625" style="2" customWidth="1"/>
    <col min="11270" max="11270" width="0" style="2" hidden="1" customWidth="1"/>
    <col min="11271" max="11271" width="10.7109375" style="2" customWidth="1"/>
    <col min="11272" max="11521" width="9.140625" style="2"/>
    <col min="11522" max="11522" width="0" style="2" hidden="1" customWidth="1"/>
    <col min="11523" max="11523" width="47.28515625" style="2" customWidth="1"/>
    <col min="11524" max="11524" width="12.42578125" style="2" customWidth="1"/>
    <col min="11525" max="11525" width="22.28515625" style="2" customWidth="1"/>
    <col min="11526" max="11526" width="0" style="2" hidden="1" customWidth="1"/>
    <col min="11527" max="11527" width="10.7109375" style="2" customWidth="1"/>
    <col min="11528" max="11777" width="9.140625" style="2"/>
    <col min="11778" max="11778" width="0" style="2" hidden="1" customWidth="1"/>
    <col min="11779" max="11779" width="47.28515625" style="2" customWidth="1"/>
    <col min="11780" max="11780" width="12.42578125" style="2" customWidth="1"/>
    <col min="11781" max="11781" width="22.28515625" style="2" customWidth="1"/>
    <col min="11782" max="11782" width="0" style="2" hidden="1" customWidth="1"/>
    <col min="11783" max="11783" width="10.7109375" style="2" customWidth="1"/>
    <col min="11784" max="12033" width="9.140625" style="2"/>
    <col min="12034" max="12034" width="0" style="2" hidden="1" customWidth="1"/>
    <col min="12035" max="12035" width="47.28515625" style="2" customWidth="1"/>
    <col min="12036" max="12036" width="12.42578125" style="2" customWidth="1"/>
    <col min="12037" max="12037" width="22.28515625" style="2" customWidth="1"/>
    <col min="12038" max="12038" width="0" style="2" hidden="1" customWidth="1"/>
    <col min="12039" max="12039" width="10.7109375" style="2" customWidth="1"/>
    <col min="12040" max="12289" width="9.140625" style="2"/>
    <col min="12290" max="12290" width="0" style="2" hidden="1" customWidth="1"/>
    <col min="12291" max="12291" width="47.28515625" style="2" customWidth="1"/>
    <col min="12292" max="12292" width="12.42578125" style="2" customWidth="1"/>
    <col min="12293" max="12293" width="22.28515625" style="2" customWidth="1"/>
    <col min="12294" max="12294" width="0" style="2" hidden="1" customWidth="1"/>
    <col min="12295" max="12295" width="10.7109375" style="2" customWidth="1"/>
    <col min="12296" max="12545" width="9.140625" style="2"/>
    <col min="12546" max="12546" width="0" style="2" hidden="1" customWidth="1"/>
    <col min="12547" max="12547" width="47.28515625" style="2" customWidth="1"/>
    <col min="12548" max="12548" width="12.42578125" style="2" customWidth="1"/>
    <col min="12549" max="12549" width="22.28515625" style="2" customWidth="1"/>
    <col min="12550" max="12550" width="0" style="2" hidden="1" customWidth="1"/>
    <col min="12551" max="12551" width="10.7109375" style="2" customWidth="1"/>
    <col min="12552" max="12801" width="9.140625" style="2"/>
    <col min="12802" max="12802" width="0" style="2" hidden="1" customWidth="1"/>
    <col min="12803" max="12803" width="47.28515625" style="2" customWidth="1"/>
    <col min="12804" max="12804" width="12.42578125" style="2" customWidth="1"/>
    <col min="12805" max="12805" width="22.28515625" style="2" customWidth="1"/>
    <col min="12806" max="12806" width="0" style="2" hidden="1" customWidth="1"/>
    <col min="12807" max="12807" width="10.7109375" style="2" customWidth="1"/>
    <col min="12808" max="13057" width="9.140625" style="2"/>
    <col min="13058" max="13058" width="0" style="2" hidden="1" customWidth="1"/>
    <col min="13059" max="13059" width="47.28515625" style="2" customWidth="1"/>
    <col min="13060" max="13060" width="12.42578125" style="2" customWidth="1"/>
    <col min="13061" max="13061" width="22.28515625" style="2" customWidth="1"/>
    <col min="13062" max="13062" width="0" style="2" hidden="1" customWidth="1"/>
    <col min="13063" max="13063" width="10.7109375" style="2" customWidth="1"/>
    <col min="13064" max="13313" width="9.140625" style="2"/>
    <col min="13314" max="13314" width="0" style="2" hidden="1" customWidth="1"/>
    <col min="13315" max="13315" width="47.28515625" style="2" customWidth="1"/>
    <col min="13316" max="13316" width="12.42578125" style="2" customWidth="1"/>
    <col min="13317" max="13317" width="22.28515625" style="2" customWidth="1"/>
    <col min="13318" max="13318" width="0" style="2" hidden="1" customWidth="1"/>
    <col min="13319" max="13319" width="10.7109375" style="2" customWidth="1"/>
    <col min="13320" max="13569" width="9.140625" style="2"/>
    <col min="13570" max="13570" width="0" style="2" hidden="1" customWidth="1"/>
    <col min="13571" max="13571" width="47.28515625" style="2" customWidth="1"/>
    <col min="13572" max="13572" width="12.42578125" style="2" customWidth="1"/>
    <col min="13573" max="13573" width="22.28515625" style="2" customWidth="1"/>
    <col min="13574" max="13574" width="0" style="2" hidden="1" customWidth="1"/>
    <col min="13575" max="13575" width="10.7109375" style="2" customWidth="1"/>
    <col min="13576" max="13825" width="9.140625" style="2"/>
    <col min="13826" max="13826" width="0" style="2" hidden="1" customWidth="1"/>
    <col min="13827" max="13827" width="47.28515625" style="2" customWidth="1"/>
    <col min="13828" max="13828" width="12.42578125" style="2" customWidth="1"/>
    <col min="13829" max="13829" width="22.28515625" style="2" customWidth="1"/>
    <col min="13830" max="13830" width="0" style="2" hidden="1" customWidth="1"/>
    <col min="13831" max="13831" width="10.7109375" style="2" customWidth="1"/>
    <col min="13832" max="14081" width="9.140625" style="2"/>
    <col min="14082" max="14082" width="0" style="2" hidden="1" customWidth="1"/>
    <col min="14083" max="14083" width="47.28515625" style="2" customWidth="1"/>
    <col min="14084" max="14084" width="12.42578125" style="2" customWidth="1"/>
    <col min="14085" max="14085" width="22.28515625" style="2" customWidth="1"/>
    <col min="14086" max="14086" width="0" style="2" hidden="1" customWidth="1"/>
    <col min="14087" max="14087" width="10.7109375" style="2" customWidth="1"/>
    <col min="14088" max="14337" width="9.140625" style="2"/>
    <col min="14338" max="14338" width="0" style="2" hidden="1" customWidth="1"/>
    <col min="14339" max="14339" width="47.28515625" style="2" customWidth="1"/>
    <col min="14340" max="14340" width="12.42578125" style="2" customWidth="1"/>
    <col min="14341" max="14341" width="22.28515625" style="2" customWidth="1"/>
    <col min="14342" max="14342" width="0" style="2" hidden="1" customWidth="1"/>
    <col min="14343" max="14343" width="10.7109375" style="2" customWidth="1"/>
    <col min="14344" max="14593" width="9.140625" style="2"/>
    <col min="14594" max="14594" width="0" style="2" hidden="1" customWidth="1"/>
    <col min="14595" max="14595" width="47.28515625" style="2" customWidth="1"/>
    <col min="14596" max="14596" width="12.42578125" style="2" customWidth="1"/>
    <col min="14597" max="14597" width="22.28515625" style="2" customWidth="1"/>
    <col min="14598" max="14598" width="0" style="2" hidden="1" customWidth="1"/>
    <col min="14599" max="14599" width="10.7109375" style="2" customWidth="1"/>
    <col min="14600" max="14849" width="9.140625" style="2"/>
    <col min="14850" max="14850" width="0" style="2" hidden="1" customWidth="1"/>
    <col min="14851" max="14851" width="47.28515625" style="2" customWidth="1"/>
    <col min="14852" max="14852" width="12.42578125" style="2" customWidth="1"/>
    <col min="14853" max="14853" width="22.28515625" style="2" customWidth="1"/>
    <col min="14854" max="14854" width="0" style="2" hidden="1" customWidth="1"/>
    <col min="14855" max="14855" width="10.7109375" style="2" customWidth="1"/>
    <col min="14856" max="15105" width="9.140625" style="2"/>
    <col min="15106" max="15106" width="0" style="2" hidden="1" customWidth="1"/>
    <col min="15107" max="15107" width="47.28515625" style="2" customWidth="1"/>
    <col min="15108" max="15108" width="12.42578125" style="2" customWidth="1"/>
    <col min="15109" max="15109" width="22.28515625" style="2" customWidth="1"/>
    <col min="15110" max="15110" width="0" style="2" hidden="1" customWidth="1"/>
    <col min="15111" max="15111" width="10.7109375" style="2" customWidth="1"/>
    <col min="15112" max="15361" width="9.140625" style="2"/>
    <col min="15362" max="15362" width="0" style="2" hidden="1" customWidth="1"/>
    <col min="15363" max="15363" width="47.28515625" style="2" customWidth="1"/>
    <col min="15364" max="15364" width="12.42578125" style="2" customWidth="1"/>
    <col min="15365" max="15365" width="22.28515625" style="2" customWidth="1"/>
    <col min="15366" max="15366" width="0" style="2" hidden="1" customWidth="1"/>
    <col min="15367" max="15367" width="10.7109375" style="2" customWidth="1"/>
    <col min="15368" max="15617" width="9.140625" style="2"/>
    <col min="15618" max="15618" width="0" style="2" hidden="1" customWidth="1"/>
    <col min="15619" max="15619" width="47.28515625" style="2" customWidth="1"/>
    <col min="15620" max="15620" width="12.42578125" style="2" customWidth="1"/>
    <col min="15621" max="15621" width="22.28515625" style="2" customWidth="1"/>
    <col min="15622" max="15622" width="0" style="2" hidden="1" customWidth="1"/>
    <col min="15623" max="15623" width="10.7109375" style="2" customWidth="1"/>
    <col min="15624" max="15873" width="9.140625" style="2"/>
    <col min="15874" max="15874" width="0" style="2" hidden="1" customWidth="1"/>
    <col min="15875" max="15875" width="47.28515625" style="2" customWidth="1"/>
    <col min="15876" max="15876" width="12.42578125" style="2" customWidth="1"/>
    <col min="15877" max="15877" width="22.28515625" style="2" customWidth="1"/>
    <col min="15878" max="15878" width="0" style="2" hidden="1" customWidth="1"/>
    <col min="15879" max="15879" width="10.7109375" style="2" customWidth="1"/>
    <col min="15880" max="16129" width="9.140625" style="2"/>
    <col min="16130" max="16130" width="0" style="2" hidden="1" customWidth="1"/>
    <col min="16131" max="16131" width="47.28515625" style="2" customWidth="1"/>
    <col min="16132" max="16132" width="12.42578125" style="2" customWidth="1"/>
    <col min="16133" max="16133" width="22.28515625" style="2" customWidth="1"/>
    <col min="16134" max="16134" width="0" style="2" hidden="1" customWidth="1"/>
    <col min="16135" max="16135" width="10.7109375" style="2" customWidth="1"/>
    <col min="16136" max="16384" width="9.140625" style="2"/>
  </cols>
  <sheetData>
    <row r="1" spans="2:20" ht="18.75" x14ac:dyDescent="0.3">
      <c r="B1" s="39"/>
      <c r="C1" s="39"/>
      <c r="D1" s="1"/>
      <c r="E1" s="1"/>
      <c r="F1" s="18"/>
      <c r="G1" s="1"/>
      <c r="H1" s="1"/>
      <c r="I1" s="1"/>
      <c r="J1" s="1"/>
      <c r="K1" s="1"/>
      <c r="L1" s="1"/>
      <c r="M1" s="1"/>
      <c r="N1" s="1"/>
      <c r="O1" s="1"/>
      <c r="P1" s="1"/>
    </row>
    <row r="2" spans="2:20" ht="38.25" customHeight="1" x14ac:dyDescent="0.2">
      <c r="B2" s="56" t="s">
        <v>12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</row>
    <row r="3" spans="2:20" ht="18.75" x14ac:dyDescent="0.2"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</row>
    <row r="4" spans="2:20" ht="75" x14ac:dyDescent="0.2">
      <c r="B4" s="34" t="s">
        <v>0</v>
      </c>
      <c r="C4" s="22" t="s">
        <v>1</v>
      </c>
      <c r="D4" s="3" t="s">
        <v>2</v>
      </c>
      <c r="E4" s="35">
        <v>2026</v>
      </c>
      <c r="F4" s="35" t="s">
        <v>17</v>
      </c>
      <c r="G4" s="35" t="s">
        <v>18</v>
      </c>
      <c r="H4" s="35" t="s">
        <v>19</v>
      </c>
      <c r="I4" s="35" t="s">
        <v>20</v>
      </c>
      <c r="J4" s="35" t="s">
        <v>21</v>
      </c>
      <c r="K4" s="35" t="s">
        <v>22</v>
      </c>
      <c r="L4" s="35" t="s">
        <v>23</v>
      </c>
      <c r="M4" s="35" t="s">
        <v>24</v>
      </c>
      <c r="N4" s="35" t="s">
        <v>25</v>
      </c>
      <c r="O4" s="35" t="s">
        <v>26</v>
      </c>
      <c r="P4" s="35" t="s">
        <v>6</v>
      </c>
    </row>
    <row r="5" spans="2:20" ht="18.75" x14ac:dyDescent="0.2">
      <c r="B5" s="34">
        <v>1</v>
      </c>
      <c r="C5" s="22" t="s">
        <v>7</v>
      </c>
      <c r="D5" s="3" t="s">
        <v>9</v>
      </c>
      <c r="E5" s="35">
        <v>4</v>
      </c>
      <c r="F5" s="35">
        <v>4</v>
      </c>
      <c r="G5" s="35">
        <v>4</v>
      </c>
      <c r="H5" s="35">
        <v>4</v>
      </c>
      <c r="I5" s="35">
        <v>4</v>
      </c>
      <c r="J5" s="35">
        <v>4</v>
      </c>
      <c r="K5" s="35">
        <v>4</v>
      </c>
      <c r="L5" s="35">
        <v>4</v>
      </c>
      <c r="M5" s="35">
        <v>4</v>
      </c>
      <c r="N5" s="35">
        <v>4</v>
      </c>
      <c r="O5" s="35">
        <v>4</v>
      </c>
      <c r="P5" s="35"/>
    </row>
    <row r="6" spans="2:20" ht="18.75" x14ac:dyDescent="0.2">
      <c r="B6" s="34">
        <v>2</v>
      </c>
      <c r="C6" s="22" t="s">
        <v>8</v>
      </c>
      <c r="D6" s="3" t="s">
        <v>9</v>
      </c>
      <c r="E6" s="3">
        <v>13.55</v>
      </c>
      <c r="F6" s="3">
        <v>13.55</v>
      </c>
      <c r="G6" s="3">
        <v>13.55</v>
      </c>
      <c r="H6" s="3">
        <v>13.55</v>
      </c>
      <c r="I6" s="3">
        <v>13.55</v>
      </c>
      <c r="J6" s="3">
        <v>13.55</v>
      </c>
      <c r="K6" s="3">
        <v>13.55</v>
      </c>
      <c r="L6" s="3">
        <v>13.55</v>
      </c>
      <c r="M6" s="3">
        <v>13.55</v>
      </c>
      <c r="N6" s="3">
        <v>13.55</v>
      </c>
      <c r="O6" s="3">
        <v>13.55</v>
      </c>
      <c r="P6" s="3"/>
    </row>
    <row r="7" spans="2:20" ht="77.25" customHeight="1" x14ac:dyDescent="0.25">
      <c r="B7" s="22">
        <v>3</v>
      </c>
      <c r="C7" s="32" t="s">
        <v>27</v>
      </c>
      <c r="D7" s="3" t="s">
        <v>3</v>
      </c>
      <c r="E7" s="30">
        <v>22544.146197031925</v>
      </c>
      <c r="F7" s="30">
        <v>24694.833883582411</v>
      </c>
      <c r="G7" s="30">
        <v>25621.824866048628</v>
      </c>
      <c r="H7" s="30">
        <v>95024.119334290372</v>
      </c>
      <c r="I7" s="30">
        <v>97422.415245198164</v>
      </c>
      <c r="J7" s="30">
        <v>99736.923675499231</v>
      </c>
      <c r="K7" s="30">
        <v>103152.44358333125</v>
      </c>
      <c r="L7" s="30">
        <v>110344.36520783728</v>
      </c>
      <c r="M7" s="30">
        <v>113483.59409051284</v>
      </c>
      <c r="N7" s="30">
        <v>118649.71419018587</v>
      </c>
      <c r="O7" s="30">
        <v>135279.46406578703</v>
      </c>
      <c r="P7" s="30">
        <f>SUM(E7:O7)</f>
        <v>945953.84433930495</v>
      </c>
      <c r="R7" s="5"/>
      <c r="S7" s="5"/>
      <c r="T7" s="5"/>
    </row>
    <row r="8" spans="2:20" ht="41.25" customHeight="1" x14ac:dyDescent="0.2">
      <c r="B8" s="22">
        <v>4</v>
      </c>
      <c r="C8" s="32" t="s">
        <v>28</v>
      </c>
      <c r="D8" s="3" t="s">
        <v>3</v>
      </c>
      <c r="E8" s="30">
        <v>179349.9701965171</v>
      </c>
      <c r="F8" s="30">
        <v>186550.19636298987</v>
      </c>
      <c r="G8" s="30">
        <v>194010.92736767902</v>
      </c>
      <c r="H8" s="30">
        <v>203207.29031333179</v>
      </c>
      <c r="I8" s="30">
        <v>211306.12587975335</v>
      </c>
      <c r="J8" s="30">
        <v>219725.14076317384</v>
      </c>
      <c r="K8" s="30">
        <v>228502.09329587786</v>
      </c>
      <c r="L8" s="30">
        <v>237706.55932921762</v>
      </c>
      <c r="M8" s="30">
        <v>247188.05624214796</v>
      </c>
      <c r="N8" s="30">
        <v>257088.74079489097</v>
      </c>
      <c r="O8" s="30">
        <v>267621.84941415448</v>
      </c>
      <c r="P8" s="30">
        <f t="shared" ref="P8:P11" si="0">SUM(E8:O8)</f>
        <v>2432256.9499597335</v>
      </c>
    </row>
    <row r="9" spans="2:20" ht="63" customHeight="1" x14ac:dyDescent="0.2">
      <c r="B9" s="23" t="s">
        <v>4</v>
      </c>
      <c r="C9" s="32" t="s">
        <v>15</v>
      </c>
      <c r="D9" s="3" t="s">
        <v>3</v>
      </c>
      <c r="E9" s="30">
        <v>211781.1935920578</v>
      </c>
      <c r="F9" s="30">
        <v>221590.03662495484</v>
      </c>
      <c r="G9" s="30">
        <v>230388.51874860167</v>
      </c>
      <c r="H9" s="30">
        <v>312836.27789677115</v>
      </c>
      <c r="I9" s="30">
        <v>323847.47066094325</v>
      </c>
      <c r="J9" s="30">
        <v>335106.63174712914</v>
      </c>
      <c r="K9" s="30">
        <v>347896.189028044</v>
      </c>
      <c r="L9" s="30">
        <v>365095.53396590188</v>
      </c>
      <c r="M9" s="30">
        <v>378334.31685237971</v>
      </c>
      <c r="N9" s="30">
        <v>394138.96698238712</v>
      </c>
      <c r="O9" s="30">
        <v>422632.03402254393</v>
      </c>
      <c r="P9" s="30">
        <f t="shared" si="0"/>
        <v>3543647.1701217145</v>
      </c>
    </row>
    <row r="10" spans="2:20" ht="62.25" customHeight="1" x14ac:dyDescent="0.2">
      <c r="B10" s="23" t="s">
        <v>5</v>
      </c>
      <c r="C10" s="32" t="s">
        <v>30</v>
      </c>
      <c r="D10" s="3" t="s">
        <v>3</v>
      </c>
      <c r="E10" s="30">
        <f>E9*1.22</f>
        <v>258373.05618231051</v>
      </c>
      <c r="F10" s="30">
        <f t="shared" ref="F10:O10" si="1">F9*1.22</f>
        <v>270339.84468244488</v>
      </c>
      <c r="G10" s="30">
        <f t="shared" si="1"/>
        <v>281073.99287329405</v>
      </c>
      <c r="H10" s="30">
        <f t="shared" si="1"/>
        <v>381660.25903406081</v>
      </c>
      <c r="I10" s="30">
        <f t="shared" si="1"/>
        <v>395093.91420635075</v>
      </c>
      <c r="J10" s="30">
        <f t="shared" si="1"/>
        <v>408830.09073149756</v>
      </c>
      <c r="K10" s="30">
        <f t="shared" si="1"/>
        <v>424433.35061421368</v>
      </c>
      <c r="L10" s="30">
        <f t="shared" si="1"/>
        <v>445416.55143840029</v>
      </c>
      <c r="M10" s="30">
        <f t="shared" si="1"/>
        <v>461567.86655990325</v>
      </c>
      <c r="N10" s="30">
        <f t="shared" si="1"/>
        <v>480849.53971851227</v>
      </c>
      <c r="O10" s="30">
        <f t="shared" si="1"/>
        <v>515611.08150750358</v>
      </c>
      <c r="P10" s="30">
        <f t="shared" si="0"/>
        <v>4323249.5475484924</v>
      </c>
    </row>
    <row r="11" spans="2:20" s="36" customFormat="1" ht="112.5" x14ac:dyDescent="0.25">
      <c r="B11" s="23" t="s">
        <v>29</v>
      </c>
      <c r="C11" s="22" t="s">
        <v>31</v>
      </c>
      <c r="D11" s="3" t="s">
        <v>3</v>
      </c>
      <c r="E11" s="30">
        <v>258373.05618231051</v>
      </c>
      <c r="F11" s="30">
        <v>229978.60032534658</v>
      </c>
      <c r="G11" s="30">
        <v>203411.45029702669</v>
      </c>
      <c r="H11" s="30">
        <v>234968.17316417364</v>
      </c>
      <c r="I11" s="30">
        <v>206923.49552876622</v>
      </c>
      <c r="J11" s="30">
        <v>182150.21406291766</v>
      </c>
      <c r="K11" s="31">
        <v>160869.49603309651</v>
      </c>
      <c r="L11" s="30">
        <v>143617.68332831663</v>
      </c>
      <c r="M11" s="30">
        <v>126606.06148788017</v>
      </c>
      <c r="N11" s="30">
        <v>112203.26729618563</v>
      </c>
      <c r="O11" s="30">
        <v>102351.89975619015</v>
      </c>
      <c r="P11" s="30">
        <f t="shared" si="0"/>
        <v>1961453.3974622104</v>
      </c>
    </row>
    <row r="12" spans="2:20" s="15" customFormat="1" ht="15.75" x14ac:dyDescent="0.25">
      <c r="B12" s="40"/>
      <c r="C12" s="40"/>
      <c r="M12" s="24"/>
      <c r="N12" s="24"/>
      <c r="O12" s="24"/>
      <c r="P12" s="24"/>
    </row>
    <row r="13" spans="2:20" s="9" customFormat="1" ht="140.25" customHeight="1" x14ac:dyDescent="0.25">
      <c r="B13" s="50"/>
      <c r="C13" s="57" t="s">
        <v>14</v>
      </c>
      <c r="D13" s="57"/>
      <c r="E13" s="57"/>
      <c r="F13" s="57"/>
      <c r="G13" s="57"/>
      <c r="H13" s="57"/>
      <c r="I13" s="57"/>
      <c r="J13" s="57"/>
      <c r="K13" s="10"/>
      <c r="L13" s="10"/>
      <c r="M13" s="10"/>
      <c r="N13" s="10"/>
      <c r="O13" s="10"/>
      <c r="P13" s="10"/>
    </row>
    <row r="14" spans="2:20" s="9" customFormat="1" ht="35.25" customHeight="1" x14ac:dyDescent="0.25">
      <c r="B14" s="53"/>
      <c r="C14" s="58" t="s">
        <v>33</v>
      </c>
      <c r="D14" s="58"/>
      <c r="E14" s="58"/>
      <c r="F14" s="7"/>
      <c r="G14" s="7"/>
      <c r="H14" s="7"/>
      <c r="I14" s="7"/>
      <c r="J14" s="7"/>
      <c r="K14" s="7"/>
      <c r="L14" s="7"/>
      <c r="M14" s="10"/>
      <c r="N14" s="10"/>
      <c r="O14" s="10"/>
      <c r="P14" s="10"/>
    </row>
    <row r="15" spans="2:20" s="9" customFormat="1" ht="15" x14ac:dyDescent="0.2">
      <c r="B15" s="50"/>
      <c r="C15" s="41"/>
      <c r="D15" s="8"/>
      <c r="E15" s="8"/>
      <c r="F15" s="8"/>
      <c r="G15" s="8"/>
      <c r="H15" s="8"/>
      <c r="I15" s="8"/>
      <c r="J15" s="8"/>
      <c r="K15" s="8"/>
      <c r="L15" s="8"/>
      <c r="M15" s="29"/>
      <c r="N15" s="29"/>
      <c r="O15" s="29"/>
      <c r="P15" s="29"/>
    </row>
    <row r="16" spans="2:20" s="9" customFormat="1" ht="15" x14ac:dyDescent="0.2">
      <c r="B16" s="50"/>
      <c r="C16" s="41"/>
      <c r="D16" s="10"/>
      <c r="E16" s="10"/>
      <c r="F16" s="8"/>
      <c r="G16" s="8"/>
      <c r="H16" s="10"/>
      <c r="I16" s="10"/>
      <c r="J16" s="10"/>
      <c r="K16" s="10"/>
      <c r="L16" s="10"/>
      <c r="M16" s="29"/>
      <c r="N16" s="29"/>
      <c r="O16" s="29"/>
      <c r="P16" s="29"/>
    </row>
    <row r="17" spans="2:16" ht="15" x14ac:dyDescent="0.2">
      <c r="B17" s="51"/>
      <c r="C17" s="42"/>
      <c r="D17" s="12"/>
      <c r="E17" s="12"/>
      <c r="F17" s="8"/>
      <c r="G17" s="14"/>
      <c r="H17" s="12"/>
      <c r="I17" s="12"/>
      <c r="J17" s="12"/>
      <c r="K17" s="12"/>
      <c r="L17" s="12"/>
      <c r="M17" s="29"/>
      <c r="N17" s="29"/>
      <c r="O17" s="29"/>
      <c r="P17" s="29"/>
    </row>
    <row r="18" spans="2:16" ht="15" x14ac:dyDescent="0.2">
      <c r="B18" s="51"/>
      <c r="C18" s="42"/>
      <c r="D18" s="12"/>
      <c r="E18" s="12"/>
      <c r="F18" s="8"/>
      <c r="G18" s="14"/>
      <c r="H18" s="12"/>
      <c r="I18" s="12"/>
      <c r="J18" s="12"/>
      <c r="K18" s="12"/>
      <c r="L18" s="12"/>
      <c r="M18" s="29"/>
      <c r="N18" s="29"/>
      <c r="O18" s="29"/>
      <c r="P18" s="29"/>
    </row>
    <row r="19" spans="2:16" ht="15" x14ac:dyDescent="0.2">
      <c r="B19" s="51"/>
      <c r="C19" s="43"/>
      <c r="D19" s="12"/>
      <c r="E19" s="12"/>
      <c r="F19" s="8"/>
      <c r="G19" s="14"/>
      <c r="H19" s="12"/>
      <c r="I19" s="12"/>
      <c r="J19" s="19"/>
      <c r="K19" s="12"/>
      <c r="L19" s="12"/>
      <c r="M19" s="29"/>
      <c r="N19" s="29"/>
      <c r="O19" s="29"/>
      <c r="P19" s="29"/>
    </row>
    <row r="20" spans="2:16" ht="15" x14ac:dyDescent="0.2">
      <c r="B20" s="51"/>
      <c r="C20" s="43"/>
      <c r="D20" s="12"/>
      <c r="E20" s="12"/>
      <c r="F20" s="8"/>
      <c r="G20" s="14"/>
      <c r="H20" s="12"/>
      <c r="I20" s="12"/>
      <c r="J20" s="12"/>
      <c r="K20" s="12"/>
      <c r="L20" s="12"/>
      <c r="M20" s="29"/>
      <c r="N20" s="29"/>
      <c r="O20" s="29"/>
      <c r="P20" s="29"/>
    </row>
    <row r="21" spans="2:16" x14ac:dyDescent="0.2">
      <c r="B21" s="51"/>
      <c r="C21" s="44"/>
      <c r="D21" s="12"/>
      <c r="E21" s="12"/>
      <c r="F21" s="8"/>
      <c r="G21" s="14"/>
      <c r="H21" s="12"/>
      <c r="I21" s="12"/>
      <c r="J21" s="12"/>
      <c r="K21" s="12"/>
      <c r="L21" s="12"/>
      <c r="M21" s="10"/>
      <c r="N21" s="10"/>
      <c r="O21" s="10"/>
      <c r="P21" s="10"/>
    </row>
    <row r="22" spans="2:16" x14ac:dyDescent="0.2">
      <c r="B22" s="51"/>
      <c r="C22" s="44"/>
      <c r="D22" s="12"/>
      <c r="E22" s="12"/>
      <c r="F22" s="8"/>
      <c r="G22" s="14"/>
      <c r="H22" s="12"/>
      <c r="I22" s="12"/>
      <c r="J22" s="12"/>
      <c r="K22" s="12"/>
      <c r="L22" s="12"/>
      <c r="M22" s="12"/>
      <c r="N22" s="12"/>
      <c r="O22" s="12"/>
      <c r="P22" s="12"/>
    </row>
    <row r="23" spans="2:16" x14ac:dyDescent="0.2">
      <c r="B23" s="51"/>
      <c r="C23" s="44"/>
      <c r="D23" s="12"/>
      <c r="E23" s="12"/>
      <c r="F23" s="8"/>
      <c r="G23" s="14"/>
      <c r="H23" s="12"/>
      <c r="I23" s="12"/>
      <c r="J23" s="12"/>
      <c r="K23" s="20"/>
      <c r="L23" s="12"/>
      <c r="M23" s="12"/>
      <c r="N23" s="12"/>
      <c r="O23" s="12"/>
      <c r="P23" s="12"/>
    </row>
    <row r="24" spans="2:16" x14ac:dyDescent="0.2">
      <c r="B24" s="51"/>
      <c r="C24" s="44"/>
      <c r="D24" s="12"/>
      <c r="E24" s="12"/>
      <c r="F24" s="8"/>
      <c r="G24" s="13"/>
      <c r="H24" s="12"/>
      <c r="I24" s="12"/>
      <c r="J24" s="12"/>
      <c r="K24" s="12"/>
      <c r="L24" s="12"/>
      <c r="M24" s="12"/>
      <c r="N24" s="12"/>
      <c r="O24" s="12"/>
      <c r="P24" s="12"/>
    </row>
    <row r="25" spans="2:16" x14ac:dyDescent="0.2">
      <c r="B25" s="51"/>
      <c r="C25" s="44"/>
      <c r="D25" s="12"/>
      <c r="E25" s="12"/>
      <c r="F25" s="8"/>
      <c r="G25" s="13"/>
      <c r="H25" s="12"/>
      <c r="I25" s="12"/>
      <c r="J25" s="12"/>
      <c r="K25" s="12"/>
      <c r="L25" s="12"/>
      <c r="M25" s="12"/>
      <c r="N25" s="12"/>
      <c r="O25" s="12"/>
      <c r="P25" s="12"/>
    </row>
    <row r="26" spans="2:16" x14ac:dyDescent="0.2">
      <c r="B26" s="51"/>
      <c r="C26" s="44"/>
      <c r="D26" s="12"/>
      <c r="E26" s="12"/>
      <c r="F26" s="8"/>
      <c r="G26" s="14"/>
      <c r="H26" s="12"/>
      <c r="I26" s="12"/>
      <c r="J26" s="12"/>
      <c r="K26" s="12"/>
      <c r="L26" s="12"/>
      <c r="M26" s="12"/>
      <c r="N26" s="12"/>
      <c r="O26" s="12"/>
      <c r="P26" s="12"/>
    </row>
    <row r="27" spans="2:16" x14ac:dyDescent="0.2">
      <c r="B27" s="51"/>
      <c r="C27" s="44"/>
      <c r="D27" s="12"/>
      <c r="E27" s="12"/>
      <c r="F27" s="37"/>
      <c r="G27" s="13"/>
      <c r="H27" s="12"/>
      <c r="I27" s="12"/>
      <c r="J27" s="12"/>
      <c r="K27" s="12"/>
      <c r="L27" s="12"/>
      <c r="M27" s="12"/>
      <c r="N27" s="12"/>
      <c r="O27" s="12"/>
      <c r="P27" s="12"/>
    </row>
    <row r="28" spans="2:16" x14ac:dyDescent="0.2">
      <c r="B28" s="51"/>
      <c r="C28" s="44"/>
      <c r="D28" s="12"/>
      <c r="E28" s="12"/>
      <c r="F28" s="14"/>
      <c r="G28" s="14"/>
      <c r="H28" s="12"/>
      <c r="I28" s="12"/>
      <c r="J28" s="12"/>
      <c r="K28" s="12"/>
      <c r="L28" s="12"/>
    </row>
    <row r="29" spans="2:16" x14ac:dyDescent="0.2">
      <c r="B29" s="51"/>
      <c r="C29" s="44"/>
      <c r="D29" s="12"/>
      <c r="E29" s="12"/>
      <c r="F29" s="8"/>
      <c r="G29" s="13"/>
      <c r="H29" s="12"/>
      <c r="I29" s="12"/>
      <c r="J29" s="12"/>
      <c r="K29" s="12"/>
      <c r="L29" s="12"/>
    </row>
    <row r="30" spans="2:16" x14ac:dyDescent="0.2">
      <c r="B30" s="52"/>
      <c r="G30" s="15"/>
    </row>
    <row r="31" spans="2:16" x14ac:dyDescent="0.2">
      <c r="B31" s="51"/>
      <c r="F31" s="16"/>
      <c r="G31" s="17"/>
    </row>
    <row r="32" spans="2:16" x14ac:dyDescent="0.2">
      <c r="B32" s="52"/>
      <c r="G32" s="15"/>
    </row>
  </sheetData>
  <mergeCells count="4">
    <mergeCell ref="B2:P2"/>
    <mergeCell ref="B3:P3"/>
    <mergeCell ref="C13:J13"/>
    <mergeCell ref="C14:E14"/>
  </mergeCells>
  <pageMargins left="0.70866141732283472" right="0.70866141732283472" top="0.74803149606299213" bottom="0.74803149606299213" header="0.31496062992125984" footer="0.31496062992125984"/>
  <pageSetup paperSize="9" scale="3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2"/>
  <sheetViews>
    <sheetView topLeftCell="B4" zoomScaleNormal="100" workbookViewId="0">
      <selection activeCell="C4" sqref="C4"/>
    </sheetView>
  </sheetViews>
  <sheetFormatPr defaultRowHeight="11.25" x14ac:dyDescent="0.2"/>
  <cols>
    <col min="1" max="1" width="9.140625" style="2"/>
    <col min="2" max="2" width="10.7109375" style="45" customWidth="1"/>
    <col min="3" max="3" width="34.28515625" style="45" customWidth="1"/>
    <col min="4" max="4" width="14" style="2" customWidth="1"/>
    <col min="5" max="5" width="17.5703125" style="2" customWidth="1"/>
    <col min="6" max="6" width="16.7109375" style="15" customWidth="1"/>
    <col min="7" max="7" width="17.28515625" style="2" customWidth="1"/>
    <col min="8" max="8" width="18.140625" style="2" customWidth="1"/>
    <col min="9" max="9" width="17.28515625" style="2" customWidth="1"/>
    <col min="10" max="13" width="17" style="2" customWidth="1"/>
    <col min="14" max="14" width="17.42578125" style="2" customWidth="1"/>
    <col min="15" max="15" width="17" style="2" customWidth="1"/>
    <col min="16" max="16" width="17.85546875" style="2" customWidth="1"/>
    <col min="17" max="257" width="9.140625" style="2"/>
    <col min="258" max="258" width="0" style="2" hidden="1" customWidth="1"/>
    <col min="259" max="259" width="47.28515625" style="2" customWidth="1"/>
    <col min="260" max="260" width="12.42578125" style="2" customWidth="1"/>
    <col min="261" max="261" width="22.28515625" style="2" customWidth="1"/>
    <col min="262" max="262" width="0" style="2" hidden="1" customWidth="1"/>
    <col min="263" max="263" width="10.7109375" style="2" customWidth="1"/>
    <col min="264" max="513" width="9.140625" style="2"/>
    <col min="514" max="514" width="0" style="2" hidden="1" customWidth="1"/>
    <col min="515" max="515" width="47.28515625" style="2" customWidth="1"/>
    <col min="516" max="516" width="12.42578125" style="2" customWidth="1"/>
    <col min="517" max="517" width="22.28515625" style="2" customWidth="1"/>
    <col min="518" max="518" width="0" style="2" hidden="1" customWidth="1"/>
    <col min="519" max="519" width="10.7109375" style="2" customWidth="1"/>
    <col min="520" max="769" width="9.140625" style="2"/>
    <col min="770" max="770" width="0" style="2" hidden="1" customWidth="1"/>
    <col min="771" max="771" width="47.28515625" style="2" customWidth="1"/>
    <col min="772" max="772" width="12.42578125" style="2" customWidth="1"/>
    <col min="773" max="773" width="22.28515625" style="2" customWidth="1"/>
    <col min="774" max="774" width="0" style="2" hidden="1" customWidth="1"/>
    <col min="775" max="775" width="10.7109375" style="2" customWidth="1"/>
    <col min="776" max="1025" width="9.140625" style="2"/>
    <col min="1026" max="1026" width="0" style="2" hidden="1" customWidth="1"/>
    <col min="1027" max="1027" width="47.28515625" style="2" customWidth="1"/>
    <col min="1028" max="1028" width="12.42578125" style="2" customWidth="1"/>
    <col min="1029" max="1029" width="22.28515625" style="2" customWidth="1"/>
    <col min="1030" max="1030" width="0" style="2" hidden="1" customWidth="1"/>
    <col min="1031" max="1031" width="10.7109375" style="2" customWidth="1"/>
    <col min="1032" max="1281" width="9.140625" style="2"/>
    <col min="1282" max="1282" width="0" style="2" hidden="1" customWidth="1"/>
    <col min="1283" max="1283" width="47.28515625" style="2" customWidth="1"/>
    <col min="1284" max="1284" width="12.42578125" style="2" customWidth="1"/>
    <col min="1285" max="1285" width="22.28515625" style="2" customWidth="1"/>
    <col min="1286" max="1286" width="0" style="2" hidden="1" customWidth="1"/>
    <col min="1287" max="1287" width="10.7109375" style="2" customWidth="1"/>
    <col min="1288" max="1537" width="9.140625" style="2"/>
    <col min="1538" max="1538" width="0" style="2" hidden="1" customWidth="1"/>
    <col min="1539" max="1539" width="47.28515625" style="2" customWidth="1"/>
    <col min="1540" max="1540" width="12.42578125" style="2" customWidth="1"/>
    <col min="1541" max="1541" width="22.28515625" style="2" customWidth="1"/>
    <col min="1542" max="1542" width="0" style="2" hidden="1" customWidth="1"/>
    <col min="1543" max="1543" width="10.7109375" style="2" customWidth="1"/>
    <col min="1544" max="1793" width="9.140625" style="2"/>
    <col min="1794" max="1794" width="0" style="2" hidden="1" customWidth="1"/>
    <col min="1795" max="1795" width="47.28515625" style="2" customWidth="1"/>
    <col min="1796" max="1796" width="12.42578125" style="2" customWidth="1"/>
    <col min="1797" max="1797" width="22.28515625" style="2" customWidth="1"/>
    <col min="1798" max="1798" width="0" style="2" hidden="1" customWidth="1"/>
    <col min="1799" max="1799" width="10.7109375" style="2" customWidth="1"/>
    <col min="1800" max="2049" width="9.140625" style="2"/>
    <col min="2050" max="2050" width="0" style="2" hidden="1" customWidth="1"/>
    <col min="2051" max="2051" width="47.28515625" style="2" customWidth="1"/>
    <col min="2052" max="2052" width="12.42578125" style="2" customWidth="1"/>
    <col min="2053" max="2053" width="22.28515625" style="2" customWidth="1"/>
    <col min="2054" max="2054" width="0" style="2" hidden="1" customWidth="1"/>
    <col min="2055" max="2055" width="10.7109375" style="2" customWidth="1"/>
    <col min="2056" max="2305" width="9.140625" style="2"/>
    <col min="2306" max="2306" width="0" style="2" hidden="1" customWidth="1"/>
    <col min="2307" max="2307" width="47.28515625" style="2" customWidth="1"/>
    <col min="2308" max="2308" width="12.42578125" style="2" customWidth="1"/>
    <col min="2309" max="2309" width="22.28515625" style="2" customWidth="1"/>
    <col min="2310" max="2310" width="0" style="2" hidden="1" customWidth="1"/>
    <col min="2311" max="2311" width="10.7109375" style="2" customWidth="1"/>
    <col min="2312" max="2561" width="9.140625" style="2"/>
    <col min="2562" max="2562" width="0" style="2" hidden="1" customWidth="1"/>
    <col min="2563" max="2563" width="47.28515625" style="2" customWidth="1"/>
    <col min="2564" max="2564" width="12.42578125" style="2" customWidth="1"/>
    <col min="2565" max="2565" width="22.28515625" style="2" customWidth="1"/>
    <col min="2566" max="2566" width="0" style="2" hidden="1" customWidth="1"/>
    <col min="2567" max="2567" width="10.7109375" style="2" customWidth="1"/>
    <col min="2568" max="2817" width="9.140625" style="2"/>
    <col min="2818" max="2818" width="0" style="2" hidden="1" customWidth="1"/>
    <col min="2819" max="2819" width="47.28515625" style="2" customWidth="1"/>
    <col min="2820" max="2820" width="12.42578125" style="2" customWidth="1"/>
    <col min="2821" max="2821" width="22.28515625" style="2" customWidth="1"/>
    <col min="2822" max="2822" width="0" style="2" hidden="1" customWidth="1"/>
    <col min="2823" max="2823" width="10.7109375" style="2" customWidth="1"/>
    <col min="2824" max="3073" width="9.140625" style="2"/>
    <col min="3074" max="3074" width="0" style="2" hidden="1" customWidth="1"/>
    <col min="3075" max="3075" width="47.28515625" style="2" customWidth="1"/>
    <col min="3076" max="3076" width="12.42578125" style="2" customWidth="1"/>
    <col min="3077" max="3077" width="22.28515625" style="2" customWidth="1"/>
    <col min="3078" max="3078" width="0" style="2" hidden="1" customWidth="1"/>
    <col min="3079" max="3079" width="10.7109375" style="2" customWidth="1"/>
    <col min="3080" max="3329" width="9.140625" style="2"/>
    <col min="3330" max="3330" width="0" style="2" hidden="1" customWidth="1"/>
    <col min="3331" max="3331" width="47.28515625" style="2" customWidth="1"/>
    <col min="3332" max="3332" width="12.42578125" style="2" customWidth="1"/>
    <col min="3333" max="3333" width="22.28515625" style="2" customWidth="1"/>
    <col min="3334" max="3334" width="0" style="2" hidden="1" customWidth="1"/>
    <col min="3335" max="3335" width="10.7109375" style="2" customWidth="1"/>
    <col min="3336" max="3585" width="9.140625" style="2"/>
    <col min="3586" max="3586" width="0" style="2" hidden="1" customWidth="1"/>
    <col min="3587" max="3587" width="47.28515625" style="2" customWidth="1"/>
    <col min="3588" max="3588" width="12.42578125" style="2" customWidth="1"/>
    <col min="3589" max="3589" width="22.28515625" style="2" customWidth="1"/>
    <col min="3590" max="3590" width="0" style="2" hidden="1" customWidth="1"/>
    <col min="3591" max="3591" width="10.7109375" style="2" customWidth="1"/>
    <col min="3592" max="3841" width="9.140625" style="2"/>
    <col min="3842" max="3842" width="0" style="2" hidden="1" customWidth="1"/>
    <col min="3843" max="3843" width="47.28515625" style="2" customWidth="1"/>
    <col min="3844" max="3844" width="12.42578125" style="2" customWidth="1"/>
    <col min="3845" max="3845" width="22.28515625" style="2" customWidth="1"/>
    <col min="3846" max="3846" width="0" style="2" hidden="1" customWidth="1"/>
    <col min="3847" max="3847" width="10.7109375" style="2" customWidth="1"/>
    <col min="3848" max="4097" width="9.140625" style="2"/>
    <col min="4098" max="4098" width="0" style="2" hidden="1" customWidth="1"/>
    <col min="4099" max="4099" width="47.28515625" style="2" customWidth="1"/>
    <col min="4100" max="4100" width="12.42578125" style="2" customWidth="1"/>
    <col min="4101" max="4101" width="22.28515625" style="2" customWidth="1"/>
    <col min="4102" max="4102" width="0" style="2" hidden="1" customWidth="1"/>
    <col min="4103" max="4103" width="10.7109375" style="2" customWidth="1"/>
    <col min="4104" max="4353" width="9.140625" style="2"/>
    <col min="4354" max="4354" width="0" style="2" hidden="1" customWidth="1"/>
    <col min="4355" max="4355" width="47.28515625" style="2" customWidth="1"/>
    <col min="4356" max="4356" width="12.42578125" style="2" customWidth="1"/>
    <col min="4357" max="4357" width="22.28515625" style="2" customWidth="1"/>
    <col min="4358" max="4358" width="0" style="2" hidden="1" customWidth="1"/>
    <col min="4359" max="4359" width="10.7109375" style="2" customWidth="1"/>
    <col min="4360" max="4609" width="9.140625" style="2"/>
    <col min="4610" max="4610" width="0" style="2" hidden="1" customWidth="1"/>
    <col min="4611" max="4611" width="47.28515625" style="2" customWidth="1"/>
    <col min="4612" max="4612" width="12.42578125" style="2" customWidth="1"/>
    <col min="4613" max="4613" width="22.28515625" style="2" customWidth="1"/>
    <col min="4614" max="4614" width="0" style="2" hidden="1" customWidth="1"/>
    <col min="4615" max="4615" width="10.7109375" style="2" customWidth="1"/>
    <col min="4616" max="4865" width="9.140625" style="2"/>
    <col min="4866" max="4866" width="0" style="2" hidden="1" customWidth="1"/>
    <col min="4867" max="4867" width="47.28515625" style="2" customWidth="1"/>
    <col min="4868" max="4868" width="12.42578125" style="2" customWidth="1"/>
    <col min="4869" max="4869" width="22.28515625" style="2" customWidth="1"/>
    <col min="4870" max="4870" width="0" style="2" hidden="1" customWidth="1"/>
    <col min="4871" max="4871" width="10.7109375" style="2" customWidth="1"/>
    <col min="4872" max="5121" width="9.140625" style="2"/>
    <col min="5122" max="5122" width="0" style="2" hidden="1" customWidth="1"/>
    <col min="5123" max="5123" width="47.28515625" style="2" customWidth="1"/>
    <col min="5124" max="5124" width="12.42578125" style="2" customWidth="1"/>
    <col min="5125" max="5125" width="22.28515625" style="2" customWidth="1"/>
    <col min="5126" max="5126" width="0" style="2" hidden="1" customWidth="1"/>
    <col min="5127" max="5127" width="10.7109375" style="2" customWidth="1"/>
    <col min="5128" max="5377" width="9.140625" style="2"/>
    <col min="5378" max="5378" width="0" style="2" hidden="1" customWidth="1"/>
    <col min="5379" max="5379" width="47.28515625" style="2" customWidth="1"/>
    <col min="5380" max="5380" width="12.42578125" style="2" customWidth="1"/>
    <col min="5381" max="5381" width="22.28515625" style="2" customWidth="1"/>
    <col min="5382" max="5382" width="0" style="2" hidden="1" customWidth="1"/>
    <col min="5383" max="5383" width="10.7109375" style="2" customWidth="1"/>
    <col min="5384" max="5633" width="9.140625" style="2"/>
    <col min="5634" max="5634" width="0" style="2" hidden="1" customWidth="1"/>
    <col min="5635" max="5635" width="47.28515625" style="2" customWidth="1"/>
    <col min="5636" max="5636" width="12.42578125" style="2" customWidth="1"/>
    <col min="5637" max="5637" width="22.28515625" style="2" customWidth="1"/>
    <col min="5638" max="5638" width="0" style="2" hidden="1" customWidth="1"/>
    <col min="5639" max="5639" width="10.7109375" style="2" customWidth="1"/>
    <col min="5640" max="5889" width="9.140625" style="2"/>
    <col min="5890" max="5890" width="0" style="2" hidden="1" customWidth="1"/>
    <col min="5891" max="5891" width="47.28515625" style="2" customWidth="1"/>
    <col min="5892" max="5892" width="12.42578125" style="2" customWidth="1"/>
    <col min="5893" max="5893" width="22.28515625" style="2" customWidth="1"/>
    <col min="5894" max="5894" width="0" style="2" hidden="1" customWidth="1"/>
    <col min="5895" max="5895" width="10.7109375" style="2" customWidth="1"/>
    <col min="5896" max="6145" width="9.140625" style="2"/>
    <col min="6146" max="6146" width="0" style="2" hidden="1" customWidth="1"/>
    <col min="6147" max="6147" width="47.28515625" style="2" customWidth="1"/>
    <col min="6148" max="6148" width="12.42578125" style="2" customWidth="1"/>
    <col min="6149" max="6149" width="22.28515625" style="2" customWidth="1"/>
    <col min="6150" max="6150" width="0" style="2" hidden="1" customWidth="1"/>
    <col min="6151" max="6151" width="10.7109375" style="2" customWidth="1"/>
    <col min="6152" max="6401" width="9.140625" style="2"/>
    <col min="6402" max="6402" width="0" style="2" hidden="1" customWidth="1"/>
    <col min="6403" max="6403" width="47.28515625" style="2" customWidth="1"/>
    <col min="6404" max="6404" width="12.42578125" style="2" customWidth="1"/>
    <col min="6405" max="6405" width="22.28515625" style="2" customWidth="1"/>
    <col min="6406" max="6406" width="0" style="2" hidden="1" customWidth="1"/>
    <col min="6407" max="6407" width="10.7109375" style="2" customWidth="1"/>
    <col min="6408" max="6657" width="9.140625" style="2"/>
    <col min="6658" max="6658" width="0" style="2" hidden="1" customWidth="1"/>
    <col min="6659" max="6659" width="47.28515625" style="2" customWidth="1"/>
    <col min="6660" max="6660" width="12.42578125" style="2" customWidth="1"/>
    <col min="6661" max="6661" width="22.28515625" style="2" customWidth="1"/>
    <col min="6662" max="6662" width="0" style="2" hidden="1" customWidth="1"/>
    <col min="6663" max="6663" width="10.7109375" style="2" customWidth="1"/>
    <col min="6664" max="6913" width="9.140625" style="2"/>
    <col min="6914" max="6914" width="0" style="2" hidden="1" customWidth="1"/>
    <col min="6915" max="6915" width="47.28515625" style="2" customWidth="1"/>
    <col min="6916" max="6916" width="12.42578125" style="2" customWidth="1"/>
    <col min="6917" max="6917" width="22.28515625" style="2" customWidth="1"/>
    <col min="6918" max="6918" width="0" style="2" hidden="1" customWidth="1"/>
    <col min="6919" max="6919" width="10.7109375" style="2" customWidth="1"/>
    <col min="6920" max="7169" width="9.140625" style="2"/>
    <col min="7170" max="7170" width="0" style="2" hidden="1" customWidth="1"/>
    <col min="7171" max="7171" width="47.28515625" style="2" customWidth="1"/>
    <col min="7172" max="7172" width="12.42578125" style="2" customWidth="1"/>
    <col min="7173" max="7173" width="22.28515625" style="2" customWidth="1"/>
    <col min="7174" max="7174" width="0" style="2" hidden="1" customWidth="1"/>
    <col min="7175" max="7175" width="10.7109375" style="2" customWidth="1"/>
    <col min="7176" max="7425" width="9.140625" style="2"/>
    <col min="7426" max="7426" width="0" style="2" hidden="1" customWidth="1"/>
    <col min="7427" max="7427" width="47.28515625" style="2" customWidth="1"/>
    <col min="7428" max="7428" width="12.42578125" style="2" customWidth="1"/>
    <col min="7429" max="7429" width="22.28515625" style="2" customWidth="1"/>
    <col min="7430" max="7430" width="0" style="2" hidden="1" customWidth="1"/>
    <col min="7431" max="7431" width="10.7109375" style="2" customWidth="1"/>
    <col min="7432" max="7681" width="9.140625" style="2"/>
    <col min="7682" max="7682" width="0" style="2" hidden="1" customWidth="1"/>
    <col min="7683" max="7683" width="47.28515625" style="2" customWidth="1"/>
    <col min="7684" max="7684" width="12.42578125" style="2" customWidth="1"/>
    <col min="7685" max="7685" width="22.28515625" style="2" customWidth="1"/>
    <col min="7686" max="7686" width="0" style="2" hidden="1" customWidth="1"/>
    <col min="7687" max="7687" width="10.7109375" style="2" customWidth="1"/>
    <col min="7688" max="7937" width="9.140625" style="2"/>
    <col min="7938" max="7938" width="0" style="2" hidden="1" customWidth="1"/>
    <col min="7939" max="7939" width="47.28515625" style="2" customWidth="1"/>
    <col min="7940" max="7940" width="12.42578125" style="2" customWidth="1"/>
    <col min="7941" max="7941" width="22.28515625" style="2" customWidth="1"/>
    <col min="7942" max="7942" width="0" style="2" hidden="1" customWidth="1"/>
    <col min="7943" max="7943" width="10.7109375" style="2" customWidth="1"/>
    <col min="7944" max="8193" width="9.140625" style="2"/>
    <col min="8194" max="8194" width="0" style="2" hidden="1" customWidth="1"/>
    <col min="8195" max="8195" width="47.28515625" style="2" customWidth="1"/>
    <col min="8196" max="8196" width="12.42578125" style="2" customWidth="1"/>
    <col min="8197" max="8197" width="22.28515625" style="2" customWidth="1"/>
    <col min="8198" max="8198" width="0" style="2" hidden="1" customWidth="1"/>
    <col min="8199" max="8199" width="10.7109375" style="2" customWidth="1"/>
    <col min="8200" max="8449" width="9.140625" style="2"/>
    <col min="8450" max="8450" width="0" style="2" hidden="1" customWidth="1"/>
    <col min="8451" max="8451" width="47.28515625" style="2" customWidth="1"/>
    <col min="8452" max="8452" width="12.42578125" style="2" customWidth="1"/>
    <col min="8453" max="8453" width="22.28515625" style="2" customWidth="1"/>
    <col min="8454" max="8454" width="0" style="2" hidden="1" customWidth="1"/>
    <col min="8455" max="8455" width="10.7109375" style="2" customWidth="1"/>
    <col min="8456" max="8705" width="9.140625" style="2"/>
    <col min="8706" max="8706" width="0" style="2" hidden="1" customWidth="1"/>
    <col min="8707" max="8707" width="47.28515625" style="2" customWidth="1"/>
    <col min="8708" max="8708" width="12.42578125" style="2" customWidth="1"/>
    <col min="8709" max="8709" width="22.28515625" style="2" customWidth="1"/>
    <col min="8710" max="8710" width="0" style="2" hidden="1" customWidth="1"/>
    <col min="8711" max="8711" width="10.7109375" style="2" customWidth="1"/>
    <col min="8712" max="8961" width="9.140625" style="2"/>
    <col min="8962" max="8962" width="0" style="2" hidden="1" customWidth="1"/>
    <col min="8963" max="8963" width="47.28515625" style="2" customWidth="1"/>
    <col min="8964" max="8964" width="12.42578125" style="2" customWidth="1"/>
    <col min="8965" max="8965" width="22.28515625" style="2" customWidth="1"/>
    <col min="8966" max="8966" width="0" style="2" hidden="1" customWidth="1"/>
    <col min="8967" max="8967" width="10.7109375" style="2" customWidth="1"/>
    <col min="8968" max="9217" width="9.140625" style="2"/>
    <col min="9218" max="9218" width="0" style="2" hidden="1" customWidth="1"/>
    <col min="9219" max="9219" width="47.28515625" style="2" customWidth="1"/>
    <col min="9220" max="9220" width="12.42578125" style="2" customWidth="1"/>
    <col min="9221" max="9221" width="22.28515625" style="2" customWidth="1"/>
    <col min="9222" max="9222" width="0" style="2" hidden="1" customWidth="1"/>
    <col min="9223" max="9223" width="10.7109375" style="2" customWidth="1"/>
    <col min="9224" max="9473" width="9.140625" style="2"/>
    <col min="9474" max="9474" width="0" style="2" hidden="1" customWidth="1"/>
    <col min="9475" max="9475" width="47.28515625" style="2" customWidth="1"/>
    <col min="9476" max="9476" width="12.42578125" style="2" customWidth="1"/>
    <col min="9477" max="9477" width="22.28515625" style="2" customWidth="1"/>
    <col min="9478" max="9478" width="0" style="2" hidden="1" customWidth="1"/>
    <col min="9479" max="9479" width="10.7109375" style="2" customWidth="1"/>
    <col min="9480" max="9729" width="9.140625" style="2"/>
    <col min="9730" max="9730" width="0" style="2" hidden="1" customWidth="1"/>
    <col min="9731" max="9731" width="47.28515625" style="2" customWidth="1"/>
    <col min="9732" max="9732" width="12.42578125" style="2" customWidth="1"/>
    <col min="9733" max="9733" width="22.28515625" style="2" customWidth="1"/>
    <col min="9734" max="9734" width="0" style="2" hidden="1" customWidth="1"/>
    <col min="9735" max="9735" width="10.7109375" style="2" customWidth="1"/>
    <col min="9736" max="9985" width="9.140625" style="2"/>
    <col min="9986" max="9986" width="0" style="2" hidden="1" customWidth="1"/>
    <col min="9987" max="9987" width="47.28515625" style="2" customWidth="1"/>
    <col min="9988" max="9988" width="12.42578125" style="2" customWidth="1"/>
    <col min="9989" max="9989" width="22.28515625" style="2" customWidth="1"/>
    <col min="9990" max="9990" width="0" style="2" hidden="1" customWidth="1"/>
    <col min="9991" max="9991" width="10.7109375" style="2" customWidth="1"/>
    <col min="9992" max="10241" width="9.140625" style="2"/>
    <col min="10242" max="10242" width="0" style="2" hidden="1" customWidth="1"/>
    <col min="10243" max="10243" width="47.28515625" style="2" customWidth="1"/>
    <col min="10244" max="10244" width="12.42578125" style="2" customWidth="1"/>
    <col min="10245" max="10245" width="22.28515625" style="2" customWidth="1"/>
    <col min="10246" max="10246" width="0" style="2" hidden="1" customWidth="1"/>
    <col min="10247" max="10247" width="10.7109375" style="2" customWidth="1"/>
    <col min="10248" max="10497" width="9.140625" style="2"/>
    <col min="10498" max="10498" width="0" style="2" hidden="1" customWidth="1"/>
    <col min="10499" max="10499" width="47.28515625" style="2" customWidth="1"/>
    <col min="10500" max="10500" width="12.42578125" style="2" customWidth="1"/>
    <col min="10501" max="10501" width="22.28515625" style="2" customWidth="1"/>
    <col min="10502" max="10502" width="0" style="2" hidden="1" customWidth="1"/>
    <col min="10503" max="10503" width="10.7109375" style="2" customWidth="1"/>
    <col min="10504" max="10753" width="9.140625" style="2"/>
    <col min="10754" max="10754" width="0" style="2" hidden="1" customWidth="1"/>
    <col min="10755" max="10755" width="47.28515625" style="2" customWidth="1"/>
    <col min="10756" max="10756" width="12.42578125" style="2" customWidth="1"/>
    <col min="10757" max="10757" width="22.28515625" style="2" customWidth="1"/>
    <col min="10758" max="10758" width="0" style="2" hidden="1" customWidth="1"/>
    <col min="10759" max="10759" width="10.7109375" style="2" customWidth="1"/>
    <col min="10760" max="11009" width="9.140625" style="2"/>
    <col min="11010" max="11010" width="0" style="2" hidden="1" customWidth="1"/>
    <col min="11011" max="11011" width="47.28515625" style="2" customWidth="1"/>
    <col min="11012" max="11012" width="12.42578125" style="2" customWidth="1"/>
    <col min="11013" max="11013" width="22.28515625" style="2" customWidth="1"/>
    <col min="11014" max="11014" width="0" style="2" hidden="1" customWidth="1"/>
    <col min="11015" max="11015" width="10.7109375" style="2" customWidth="1"/>
    <col min="11016" max="11265" width="9.140625" style="2"/>
    <col min="11266" max="11266" width="0" style="2" hidden="1" customWidth="1"/>
    <col min="11267" max="11267" width="47.28515625" style="2" customWidth="1"/>
    <col min="11268" max="11268" width="12.42578125" style="2" customWidth="1"/>
    <col min="11269" max="11269" width="22.28515625" style="2" customWidth="1"/>
    <col min="11270" max="11270" width="0" style="2" hidden="1" customWidth="1"/>
    <col min="11271" max="11271" width="10.7109375" style="2" customWidth="1"/>
    <col min="11272" max="11521" width="9.140625" style="2"/>
    <col min="11522" max="11522" width="0" style="2" hidden="1" customWidth="1"/>
    <col min="11523" max="11523" width="47.28515625" style="2" customWidth="1"/>
    <col min="11524" max="11524" width="12.42578125" style="2" customWidth="1"/>
    <col min="11525" max="11525" width="22.28515625" style="2" customWidth="1"/>
    <col min="11526" max="11526" width="0" style="2" hidden="1" customWidth="1"/>
    <col min="11527" max="11527" width="10.7109375" style="2" customWidth="1"/>
    <col min="11528" max="11777" width="9.140625" style="2"/>
    <col min="11778" max="11778" width="0" style="2" hidden="1" customWidth="1"/>
    <col min="11779" max="11779" width="47.28515625" style="2" customWidth="1"/>
    <col min="11780" max="11780" width="12.42578125" style="2" customWidth="1"/>
    <col min="11781" max="11781" width="22.28515625" style="2" customWidth="1"/>
    <col min="11782" max="11782" width="0" style="2" hidden="1" customWidth="1"/>
    <col min="11783" max="11783" width="10.7109375" style="2" customWidth="1"/>
    <col min="11784" max="12033" width="9.140625" style="2"/>
    <col min="12034" max="12034" width="0" style="2" hidden="1" customWidth="1"/>
    <col min="12035" max="12035" width="47.28515625" style="2" customWidth="1"/>
    <col min="12036" max="12036" width="12.42578125" style="2" customWidth="1"/>
    <col min="12037" max="12037" width="22.28515625" style="2" customWidth="1"/>
    <col min="12038" max="12038" width="0" style="2" hidden="1" customWidth="1"/>
    <col min="12039" max="12039" width="10.7109375" style="2" customWidth="1"/>
    <col min="12040" max="12289" width="9.140625" style="2"/>
    <col min="12290" max="12290" width="0" style="2" hidden="1" customWidth="1"/>
    <col min="12291" max="12291" width="47.28515625" style="2" customWidth="1"/>
    <col min="12292" max="12292" width="12.42578125" style="2" customWidth="1"/>
    <col min="12293" max="12293" width="22.28515625" style="2" customWidth="1"/>
    <col min="12294" max="12294" width="0" style="2" hidden="1" customWidth="1"/>
    <col min="12295" max="12295" width="10.7109375" style="2" customWidth="1"/>
    <col min="12296" max="12545" width="9.140625" style="2"/>
    <col min="12546" max="12546" width="0" style="2" hidden="1" customWidth="1"/>
    <col min="12547" max="12547" width="47.28515625" style="2" customWidth="1"/>
    <col min="12548" max="12548" width="12.42578125" style="2" customWidth="1"/>
    <col min="12549" max="12549" width="22.28515625" style="2" customWidth="1"/>
    <col min="12550" max="12550" width="0" style="2" hidden="1" customWidth="1"/>
    <col min="12551" max="12551" width="10.7109375" style="2" customWidth="1"/>
    <col min="12552" max="12801" width="9.140625" style="2"/>
    <col min="12802" max="12802" width="0" style="2" hidden="1" customWidth="1"/>
    <col min="12803" max="12803" width="47.28515625" style="2" customWidth="1"/>
    <col min="12804" max="12804" width="12.42578125" style="2" customWidth="1"/>
    <col min="12805" max="12805" width="22.28515625" style="2" customWidth="1"/>
    <col min="12806" max="12806" width="0" style="2" hidden="1" customWidth="1"/>
    <col min="12807" max="12807" width="10.7109375" style="2" customWidth="1"/>
    <col min="12808" max="13057" width="9.140625" style="2"/>
    <col min="13058" max="13058" width="0" style="2" hidden="1" customWidth="1"/>
    <col min="13059" max="13059" width="47.28515625" style="2" customWidth="1"/>
    <col min="13060" max="13060" width="12.42578125" style="2" customWidth="1"/>
    <col min="13061" max="13061" width="22.28515625" style="2" customWidth="1"/>
    <col min="13062" max="13062" width="0" style="2" hidden="1" customWidth="1"/>
    <col min="13063" max="13063" width="10.7109375" style="2" customWidth="1"/>
    <col min="13064" max="13313" width="9.140625" style="2"/>
    <col min="13314" max="13314" width="0" style="2" hidden="1" customWidth="1"/>
    <col min="13315" max="13315" width="47.28515625" style="2" customWidth="1"/>
    <col min="13316" max="13316" width="12.42578125" style="2" customWidth="1"/>
    <col min="13317" max="13317" width="22.28515625" style="2" customWidth="1"/>
    <col min="13318" max="13318" width="0" style="2" hidden="1" customWidth="1"/>
    <col min="13319" max="13319" width="10.7109375" style="2" customWidth="1"/>
    <col min="13320" max="13569" width="9.140625" style="2"/>
    <col min="13570" max="13570" width="0" style="2" hidden="1" customWidth="1"/>
    <col min="13571" max="13571" width="47.28515625" style="2" customWidth="1"/>
    <col min="13572" max="13572" width="12.42578125" style="2" customWidth="1"/>
    <col min="13573" max="13573" width="22.28515625" style="2" customWidth="1"/>
    <col min="13574" max="13574" width="0" style="2" hidden="1" customWidth="1"/>
    <col min="13575" max="13575" width="10.7109375" style="2" customWidth="1"/>
    <col min="13576" max="13825" width="9.140625" style="2"/>
    <col min="13826" max="13826" width="0" style="2" hidden="1" customWidth="1"/>
    <col min="13827" max="13827" width="47.28515625" style="2" customWidth="1"/>
    <col min="13828" max="13828" width="12.42578125" style="2" customWidth="1"/>
    <col min="13829" max="13829" width="22.28515625" style="2" customWidth="1"/>
    <col min="13830" max="13830" width="0" style="2" hidden="1" customWidth="1"/>
    <col min="13831" max="13831" width="10.7109375" style="2" customWidth="1"/>
    <col min="13832" max="14081" width="9.140625" style="2"/>
    <col min="14082" max="14082" width="0" style="2" hidden="1" customWidth="1"/>
    <col min="14083" max="14083" width="47.28515625" style="2" customWidth="1"/>
    <col min="14084" max="14084" width="12.42578125" style="2" customWidth="1"/>
    <col min="14085" max="14085" width="22.28515625" style="2" customWidth="1"/>
    <col min="14086" max="14086" width="0" style="2" hidden="1" customWidth="1"/>
    <col min="14087" max="14087" width="10.7109375" style="2" customWidth="1"/>
    <col min="14088" max="14337" width="9.140625" style="2"/>
    <col min="14338" max="14338" width="0" style="2" hidden="1" customWidth="1"/>
    <col min="14339" max="14339" width="47.28515625" style="2" customWidth="1"/>
    <col min="14340" max="14340" width="12.42578125" style="2" customWidth="1"/>
    <col min="14341" max="14341" width="22.28515625" style="2" customWidth="1"/>
    <col min="14342" max="14342" width="0" style="2" hidden="1" customWidth="1"/>
    <col min="14343" max="14343" width="10.7109375" style="2" customWidth="1"/>
    <col min="14344" max="14593" width="9.140625" style="2"/>
    <col min="14594" max="14594" width="0" style="2" hidden="1" customWidth="1"/>
    <col min="14595" max="14595" width="47.28515625" style="2" customWidth="1"/>
    <col min="14596" max="14596" width="12.42578125" style="2" customWidth="1"/>
    <col min="14597" max="14597" width="22.28515625" style="2" customWidth="1"/>
    <col min="14598" max="14598" width="0" style="2" hidden="1" customWidth="1"/>
    <col min="14599" max="14599" width="10.7109375" style="2" customWidth="1"/>
    <col min="14600" max="14849" width="9.140625" style="2"/>
    <col min="14850" max="14850" width="0" style="2" hidden="1" customWidth="1"/>
    <col min="14851" max="14851" width="47.28515625" style="2" customWidth="1"/>
    <col min="14852" max="14852" width="12.42578125" style="2" customWidth="1"/>
    <col min="14853" max="14853" width="22.28515625" style="2" customWidth="1"/>
    <col min="14854" max="14854" width="0" style="2" hidden="1" customWidth="1"/>
    <col min="14855" max="14855" width="10.7109375" style="2" customWidth="1"/>
    <col min="14856" max="15105" width="9.140625" style="2"/>
    <col min="15106" max="15106" width="0" style="2" hidden="1" customWidth="1"/>
    <col min="15107" max="15107" width="47.28515625" style="2" customWidth="1"/>
    <col min="15108" max="15108" width="12.42578125" style="2" customWidth="1"/>
    <col min="15109" max="15109" width="22.28515625" style="2" customWidth="1"/>
    <col min="15110" max="15110" width="0" style="2" hidden="1" customWidth="1"/>
    <col min="15111" max="15111" width="10.7109375" style="2" customWidth="1"/>
    <col min="15112" max="15361" width="9.140625" style="2"/>
    <col min="15362" max="15362" width="0" style="2" hidden="1" customWidth="1"/>
    <col min="15363" max="15363" width="47.28515625" style="2" customWidth="1"/>
    <col min="15364" max="15364" width="12.42578125" style="2" customWidth="1"/>
    <col min="15365" max="15365" width="22.28515625" style="2" customWidth="1"/>
    <col min="15366" max="15366" width="0" style="2" hidden="1" customWidth="1"/>
    <col min="15367" max="15367" width="10.7109375" style="2" customWidth="1"/>
    <col min="15368" max="15617" width="9.140625" style="2"/>
    <col min="15618" max="15618" width="0" style="2" hidden="1" customWidth="1"/>
    <col min="15619" max="15619" width="47.28515625" style="2" customWidth="1"/>
    <col min="15620" max="15620" width="12.42578125" style="2" customWidth="1"/>
    <col min="15621" max="15621" width="22.28515625" style="2" customWidth="1"/>
    <col min="15622" max="15622" width="0" style="2" hidden="1" customWidth="1"/>
    <col min="15623" max="15623" width="10.7109375" style="2" customWidth="1"/>
    <col min="15624" max="15873" width="9.140625" style="2"/>
    <col min="15874" max="15874" width="0" style="2" hidden="1" customWidth="1"/>
    <col min="15875" max="15875" width="47.28515625" style="2" customWidth="1"/>
    <col min="15876" max="15876" width="12.42578125" style="2" customWidth="1"/>
    <col min="15877" max="15877" width="22.28515625" style="2" customWidth="1"/>
    <col min="15878" max="15878" width="0" style="2" hidden="1" customWidth="1"/>
    <col min="15879" max="15879" width="10.7109375" style="2" customWidth="1"/>
    <col min="15880" max="16129" width="9.140625" style="2"/>
    <col min="16130" max="16130" width="0" style="2" hidden="1" customWidth="1"/>
    <col min="16131" max="16131" width="47.28515625" style="2" customWidth="1"/>
    <col min="16132" max="16132" width="12.42578125" style="2" customWidth="1"/>
    <col min="16133" max="16133" width="22.28515625" style="2" customWidth="1"/>
    <col min="16134" max="16134" width="0" style="2" hidden="1" customWidth="1"/>
    <col min="16135" max="16135" width="10.7109375" style="2" customWidth="1"/>
    <col min="16136" max="16384" width="9.140625" style="2"/>
  </cols>
  <sheetData>
    <row r="1" spans="2:20" ht="18.75" x14ac:dyDescent="0.3">
      <c r="B1" s="39"/>
      <c r="C1" s="39"/>
      <c r="D1" s="1"/>
      <c r="E1" s="1"/>
      <c r="F1" s="18"/>
      <c r="G1" s="1"/>
      <c r="H1" s="1"/>
      <c r="I1" s="1"/>
      <c r="J1" s="1"/>
      <c r="K1" s="1"/>
      <c r="L1" s="1"/>
      <c r="M1" s="1"/>
      <c r="N1" s="1"/>
      <c r="O1" s="1"/>
      <c r="P1" s="1"/>
    </row>
    <row r="2" spans="2:20" ht="24" customHeight="1" x14ac:dyDescent="0.2">
      <c r="B2" s="56" t="s">
        <v>13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</row>
    <row r="3" spans="2:20" ht="18.75" x14ac:dyDescent="0.2"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</row>
    <row r="4" spans="2:20" ht="93.75" x14ac:dyDescent="0.2">
      <c r="B4" s="34" t="s">
        <v>0</v>
      </c>
      <c r="C4" s="22" t="s">
        <v>1</v>
      </c>
      <c r="D4" s="3" t="s">
        <v>2</v>
      </c>
      <c r="E4" s="35">
        <v>2026</v>
      </c>
      <c r="F4" s="35" t="s">
        <v>17</v>
      </c>
      <c r="G4" s="35" t="s">
        <v>18</v>
      </c>
      <c r="H4" s="35" t="s">
        <v>19</v>
      </c>
      <c r="I4" s="35" t="s">
        <v>20</v>
      </c>
      <c r="J4" s="35" t="s">
        <v>21</v>
      </c>
      <c r="K4" s="35" t="s">
        <v>22</v>
      </c>
      <c r="L4" s="35" t="s">
        <v>23</v>
      </c>
      <c r="M4" s="35" t="s">
        <v>24</v>
      </c>
      <c r="N4" s="35" t="s">
        <v>25</v>
      </c>
      <c r="O4" s="35" t="s">
        <v>26</v>
      </c>
      <c r="P4" s="35" t="s">
        <v>6</v>
      </c>
    </row>
    <row r="5" spans="2:20" ht="18.75" x14ac:dyDescent="0.2">
      <c r="B5" s="34">
        <v>1</v>
      </c>
      <c r="C5" s="22" t="s">
        <v>7</v>
      </c>
      <c r="D5" s="3" t="s">
        <v>9</v>
      </c>
      <c r="E5" s="35">
        <v>4</v>
      </c>
      <c r="F5" s="35">
        <v>4</v>
      </c>
      <c r="G5" s="35">
        <v>4</v>
      </c>
      <c r="H5" s="35">
        <v>4</v>
      </c>
      <c r="I5" s="35">
        <v>4</v>
      </c>
      <c r="J5" s="35">
        <v>4</v>
      </c>
      <c r="K5" s="35">
        <v>4</v>
      </c>
      <c r="L5" s="35">
        <v>4</v>
      </c>
      <c r="M5" s="35">
        <v>4</v>
      </c>
      <c r="N5" s="35">
        <v>4</v>
      </c>
      <c r="O5" s="35">
        <v>4</v>
      </c>
      <c r="P5" s="35"/>
    </row>
    <row r="6" spans="2:20" ht="21.75" customHeight="1" x14ac:dyDescent="0.2">
      <c r="B6" s="34">
        <v>2</v>
      </c>
      <c r="C6" s="22" t="s">
        <v>8</v>
      </c>
      <c r="D6" s="3" t="s">
        <v>9</v>
      </c>
      <c r="E6" s="3">
        <v>13.55</v>
      </c>
      <c r="F6" s="3">
        <v>13.55</v>
      </c>
      <c r="G6" s="3">
        <v>13.55</v>
      </c>
      <c r="H6" s="3">
        <v>13.55</v>
      </c>
      <c r="I6" s="3">
        <v>13.55</v>
      </c>
      <c r="J6" s="3">
        <v>13.55</v>
      </c>
      <c r="K6" s="3">
        <v>13.55</v>
      </c>
      <c r="L6" s="3">
        <v>13.55</v>
      </c>
      <c r="M6" s="3">
        <v>13.55</v>
      </c>
      <c r="N6" s="3">
        <v>13.55</v>
      </c>
      <c r="O6" s="3">
        <v>13.55</v>
      </c>
      <c r="P6" s="35"/>
    </row>
    <row r="7" spans="2:20" ht="81.75" customHeight="1" x14ac:dyDescent="0.25">
      <c r="B7" s="22">
        <v>3</v>
      </c>
      <c r="C7" s="32" t="s">
        <v>27</v>
      </c>
      <c r="D7" s="3" t="s">
        <v>3</v>
      </c>
      <c r="E7" s="4">
        <v>24245.004463043977</v>
      </c>
      <c r="F7" s="4">
        <v>29666.37009860521</v>
      </c>
      <c r="G7" s="4">
        <v>30636.305381419068</v>
      </c>
      <c r="H7" s="4">
        <v>275581.22670104029</v>
      </c>
      <c r="I7" s="4">
        <v>281604.90568993101</v>
      </c>
      <c r="J7" s="4">
        <v>287228.95347795397</v>
      </c>
      <c r="K7" s="4">
        <v>296672.3412170636</v>
      </c>
      <c r="L7" s="4">
        <v>319466.83278599533</v>
      </c>
      <c r="M7" s="4">
        <v>327702.60873588943</v>
      </c>
      <c r="N7" s="4">
        <v>343044.74871547637</v>
      </c>
      <c r="O7" s="4">
        <v>399124.14640257182</v>
      </c>
      <c r="P7" s="4">
        <f>SUM(E7:O7)</f>
        <v>2614973.4436689899</v>
      </c>
      <c r="R7" s="5"/>
      <c r="S7" s="5"/>
      <c r="T7" s="5"/>
    </row>
    <row r="8" spans="2:20" ht="45.75" customHeight="1" x14ac:dyDescent="0.2">
      <c r="B8" s="22">
        <v>4</v>
      </c>
      <c r="C8" s="32" t="s">
        <v>28</v>
      </c>
      <c r="D8" s="3" t="s">
        <v>3</v>
      </c>
      <c r="E8" s="4">
        <v>242519.81635716307</v>
      </c>
      <c r="F8" s="4">
        <v>252314.09188604748</v>
      </c>
      <c r="G8" s="4">
        <v>262402.10445154563</v>
      </c>
      <c r="H8" s="4">
        <v>278016.29748079908</v>
      </c>
      <c r="I8" s="4">
        <v>289031.95840836893</v>
      </c>
      <c r="J8" s="4">
        <v>300474.79362747265</v>
      </c>
      <c r="K8" s="4">
        <v>312450.82419417135</v>
      </c>
      <c r="L8" s="4">
        <v>325178.33671826351</v>
      </c>
      <c r="M8" s="4">
        <v>713167.42444063991</v>
      </c>
      <c r="N8" s="4">
        <v>741741.03616649867</v>
      </c>
      <c r="O8" s="4">
        <v>772300.18737566669</v>
      </c>
      <c r="P8" s="4">
        <f t="shared" ref="P8:P11" si="0">SUM(E8:O8)</f>
        <v>4489596.8711066367</v>
      </c>
    </row>
    <row r="9" spans="2:20" ht="59.25" customHeight="1" x14ac:dyDescent="0.2">
      <c r="B9" s="23" t="s">
        <v>4</v>
      </c>
      <c r="C9" s="32" t="s">
        <v>15</v>
      </c>
      <c r="D9" s="3" t="s">
        <v>3</v>
      </c>
      <c r="E9" s="4">
        <v>279828.71997888514</v>
      </c>
      <c r="F9" s="4">
        <v>295789.49538252992</v>
      </c>
      <c r="G9" s="4">
        <v>307388.96859070048</v>
      </c>
      <c r="H9" s="4">
        <v>580708.07874510274</v>
      </c>
      <c r="I9" s="4">
        <v>598581.86234013643</v>
      </c>
      <c r="J9" s="4">
        <v>616484.53785495786</v>
      </c>
      <c r="K9" s="4">
        <v>638952.89927074697</v>
      </c>
      <c r="L9" s="4">
        <v>676214.47261416377</v>
      </c>
      <c r="M9" s="4">
        <v>1091843.1004231763</v>
      </c>
      <c r="N9" s="4">
        <v>1137909.4765999955</v>
      </c>
      <c r="O9" s="4">
        <v>1228790.8535519035</v>
      </c>
      <c r="P9" s="4">
        <f t="shared" si="0"/>
        <v>7452492.4653522987</v>
      </c>
    </row>
    <row r="10" spans="2:20" ht="59.25" customHeight="1" x14ac:dyDescent="0.2">
      <c r="B10" s="23" t="s">
        <v>5</v>
      </c>
      <c r="C10" s="32" t="s">
        <v>30</v>
      </c>
      <c r="D10" s="3" t="s">
        <v>3</v>
      </c>
      <c r="E10" s="4">
        <f>E9*1.22</f>
        <v>341391.03837423987</v>
      </c>
      <c r="F10" s="4">
        <f t="shared" ref="F10:O10" si="1">F9*1.22</f>
        <v>360863.1843666865</v>
      </c>
      <c r="G10" s="4">
        <f t="shared" si="1"/>
        <v>375014.54168065457</v>
      </c>
      <c r="H10" s="4">
        <f t="shared" si="1"/>
        <v>708463.85606902535</v>
      </c>
      <c r="I10" s="4">
        <f t="shared" si="1"/>
        <v>730269.8720549664</v>
      </c>
      <c r="J10" s="4">
        <f t="shared" si="1"/>
        <v>752111.1361830486</v>
      </c>
      <c r="K10" s="4">
        <f t="shared" si="1"/>
        <v>779522.53711031133</v>
      </c>
      <c r="L10" s="4">
        <f t="shared" si="1"/>
        <v>824981.65658927977</v>
      </c>
      <c r="M10" s="4">
        <f t="shared" si="1"/>
        <v>1332048.5825162751</v>
      </c>
      <c r="N10" s="4">
        <f t="shared" si="1"/>
        <v>1388249.5614519946</v>
      </c>
      <c r="O10" s="4">
        <f t="shared" si="1"/>
        <v>1499124.8413333222</v>
      </c>
      <c r="P10" s="4">
        <f>SUM(E10:O10)</f>
        <v>9092040.8077298049</v>
      </c>
    </row>
    <row r="11" spans="2:20" ht="128.25" customHeight="1" x14ac:dyDescent="0.2">
      <c r="B11" s="23" t="s">
        <v>29</v>
      </c>
      <c r="C11" s="22" t="s">
        <v>31</v>
      </c>
      <c r="D11" s="3" t="s">
        <v>3</v>
      </c>
      <c r="E11" s="4">
        <v>341391.03837423987</v>
      </c>
      <c r="F11" s="4">
        <v>306986.97096272773</v>
      </c>
      <c r="G11" s="4">
        <v>271395.62442592887</v>
      </c>
      <c r="H11" s="4">
        <v>436163.98111423186</v>
      </c>
      <c r="I11" s="4">
        <v>382466.01420956425</v>
      </c>
      <c r="J11" s="4">
        <v>335095.69760318968</v>
      </c>
      <c r="K11" s="4">
        <v>295456.04159028362</v>
      </c>
      <c r="L11" s="4">
        <v>266002.58550134941</v>
      </c>
      <c r="M11" s="4">
        <v>365375.14190453727</v>
      </c>
      <c r="N11" s="38">
        <v>323939.45247113175</v>
      </c>
      <c r="O11" s="4">
        <v>297585.29439195094</v>
      </c>
      <c r="P11" s="4">
        <f t="shared" si="0"/>
        <v>3621857.8425491354</v>
      </c>
    </row>
    <row r="12" spans="2:20" s="15" customFormat="1" ht="18.75" x14ac:dyDescent="0.3">
      <c r="B12" s="48"/>
      <c r="C12" s="48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2:20" s="15" customFormat="1" ht="18.75" x14ac:dyDescent="0.3">
      <c r="B13" s="49"/>
      <c r="C13" s="49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</row>
    <row r="14" spans="2:20" s="9" customFormat="1" ht="141" customHeight="1" x14ac:dyDescent="0.25">
      <c r="B14" s="50"/>
      <c r="C14" s="57" t="s">
        <v>16</v>
      </c>
      <c r="D14" s="57"/>
      <c r="E14" s="57"/>
      <c r="F14" s="57"/>
      <c r="G14" s="57"/>
      <c r="H14" s="57"/>
      <c r="I14" s="57"/>
      <c r="J14" s="57"/>
      <c r="K14" s="10"/>
      <c r="L14" s="10"/>
      <c r="M14" s="10"/>
      <c r="N14" s="10"/>
      <c r="O14" s="10"/>
      <c r="P14" s="10"/>
    </row>
    <row r="15" spans="2:20" s="9" customFormat="1" ht="38.25" customHeight="1" x14ac:dyDescent="0.2">
      <c r="B15" s="50"/>
      <c r="C15" s="58" t="s">
        <v>34</v>
      </c>
      <c r="D15" s="58"/>
      <c r="E15" s="58"/>
      <c r="F15" s="58"/>
      <c r="G15" s="58"/>
      <c r="H15" s="8"/>
      <c r="I15" s="8"/>
      <c r="J15" s="8"/>
      <c r="K15" s="8"/>
      <c r="L15" s="8"/>
      <c r="M15" s="8"/>
      <c r="N15" s="8"/>
      <c r="O15" s="8"/>
      <c r="P15" s="8"/>
    </row>
    <row r="16" spans="2:20" s="9" customFormat="1" ht="15" x14ac:dyDescent="0.2">
      <c r="B16" s="50"/>
      <c r="C16" s="41"/>
      <c r="D16" s="10"/>
      <c r="E16" s="10"/>
      <c r="F16" s="8"/>
      <c r="G16" s="8"/>
      <c r="H16" s="10"/>
      <c r="I16" s="10"/>
      <c r="J16" s="10"/>
      <c r="K16" s="10"/>
      <c r="L16" s="10"/>
      <c r="M16" s="10"/>
      <c r="N16" s="10"/>
      <c r="O16" s="10"/>
      <c r="P16" s="10"/>
    </row>
    <row r="17" spans="2:16" s="9" customFormat="1" ht="15" x14ac:dyDescent="0.2">
      <c r="B17" s="50"/>
      <c r="C17" s="41"/>
      <c r="D17" s="10"/>
      <c r="E17" s="10"/>
      <c r="F17" s="8"/>
      <c r="G17" s="8"/>
      <c r="H17" s="10"/>
      <c r="I17" s="10"/>
      <c r="J17" s="10"/>
      <c r="K17" s="10"/>
      <c r="L17" s="10"/>
      <c r="M17" s="10"/>
      <c r="N17" s="10"/>
      <c r="O17" s="10"/>
      <c r="P17" s="10"/>
    </row>
    <row r="18" spans="2:16" s="9" customFormat="1" ht="15" x14ac:dyDescent="0.2">
      <c r="B18" s="50"/>
      <c r="C18" s="41"/>
      <c r="D18" s="10"/>
      <c r="E18" s="10"/>
      <c r="F18" s="8"/>
      <c r="G18" s="8"/>
      <c r="H18" s="10"/>
      <c r="I18" s="10"/>
      <c r="J18" s="10"/>
      <c r="K18" s="10"/>
      <c r="L18" s="10"/>
      <c r="M18" s="10"/>
      <c r="N18" s="10"/>
      <c r="O18" s="10"/>
      <c r="P18" s="10"/>
    </row>
    <row r="19" spans="2:16" ht="15" x14ac:dyDescent="0.2">
      <c r="B19" s="51"/>
      <c r="C19" s="43"/>
      <c r="D19" s="12"/>
      <c r="E19" s="12"/>
      <c r="F19" s="8"/>
      <c r="G19" s="14"/>
      <c r="H19" s="12"/>
      <c r="I19" s="12"/>
      <c r="J19" s="19"/>
      <c r="K19" s="19"/>
      <c r="L19" s="19"/>
      <c r="M19" s="19"/>
      <c r="N19" s="12"/>
      <c r="O19" s="12"/>
      <c r="P19" s="12"/>
    </row>
    <row r="20" spans="2:16" ht="15" x14ac:dyDescent="0.2">
      <c r="B20" s="51"/>
      <c r="C20" s="43"/>
      <c r="D20" s="12"/>
      <c r="E20" s="12"/>
      <c r="F20" s="8"/>
      <c r="G20" s="14"/>
      <c r="H20" s="12"/>
      <c r="I20" s="12"/>
      <c r="J20" s="12"/>
      <c r="K20" s="12"/>
      <c r="L20" s="12"/>
      <c r="M20" s="12"/>
      <c r="N20" s="12"/>
      <c r="O20" s="12"/>
      <c r="P20" s="12"/>
    </row>
    <row r="21" spans="2:16" x14ac:dyDescent="0.2">
      <c r="B21" s="51"/>
      <c r="C21" s="44"/>
      <c r="D21" s="12"/>
      <c r="E21" s="12"/>
      <c r="F21" s="8"/>
      <c r="G21" s="14"/>
      <c r="H21" s="12"/>
      <c r="I21" s="12"/>
      <c r="J21" s="12"/>
      <c r="K21" s="12"/>
      <c r="L21" s="12"/>
      <c r="M21" s="12"/>
      <c r="N21" s="12"/>
      <c r="O21" s="12"/>
      <c r="P21" s="12"/>
    </row>
    <row r="22" spans="2:16" x14ac:dyDescent="0.2">
      <c r="B22" s="51"/>
      <c r="C22" s="44"/>
      <c r="D22" s="12"/>
      <c r="E22" s="12"/>
      <c r="F22" s="8"/>
      <c r="G22" s="14"/>
      <c r="H22" s="12"/>
      <c r="I22" s="12"/>
      <c r="J22" s="12"/>
      <c r="K22" s="12"/>
      <c r="L22" s="12"/>
      <c r="M22" s="12"/>
      <c r="N22" s="12"/>
      <c r="O22" s="12"/>
      <c r="P22" s="12"/>
    </row>
    <row r="23" spans="2:16" x14ac:dyDescent="0.2">
      <c r="B23" s="51"/>
      <c r="C23" s="44"/>
      <c r="D23" s="12"/>
      <c r="E23" s="12"/>
      <c r="F23" s="8"/>
      <c r="G23" s="14"/>
      <c r="H23" s="12"/>
      <c r="I23" s="12"/>
      <c r="J23" s="12"/>
      <c r="K23" s="12"/>
      <c r="L23" s="12"/>
      <c r="M23" s="12"/>
      <c r="N23" s="20"/>
      <c r="O23" s="12"/>
      <c r="P23" s="12"/>
    </row>
    <row r="24" spans="2:16" x14ac:dyDescent="0.2">
      <c r="B24" s="51"/>
      <c r="C24" s="44"/>
      <c r="D24" s="12"/>
      <c r="E24" s="12"/>
      <c r="F24" s="8"/>
      <c r="G24" s="13"/>
      <c r="H24" s="12"/>
      <c r="I24" s="12"/>
      <c r="J24" s="12"/>
      <c r="K24" s="12"/>
      <c r="L24" s="12"/>
      <c r="M24" s="12"/>
      <c r="N24" s="12"/>
      <c r="O24" s="12"/>
      <c r="P24" s="12"/>
    </row>
    <row r="25" spans="2:16" x14ac:dyDescent="0.2">
      <c r="B25" s="51"/>
      <c r="C25" s="44"/>
      <c r="D25" s="12"/>
      <c r="E25" s="12"/>
      <c r="F25" s="8"/>
      <c r="G25" s="13"/>
      <c r="H25" s="12"/>
      <c r="I25" s="12"/>
      <c r="J25" s="12"/>
      <c r="K25" s="12"/>
      <c r="L25" s="12"/>
      <c r="M25" s="12"/>
      <c r="N25" s="12"/>
      <c r="O25" s="12"/>
      <c r="P25" s="12"/>
    </row>
    <row r="26" spans="2:16" x14ac:dyDescent="0.2">
      <c r="B26" s="51"/>
      <c r="C26" s="44"/>
      <c r="D26" s="12"/>
      <c r="E26" s="12"/>
      <c r="F26" s="8"/>
      <c r="G26" s="14"/>
      <c r="H26" s="12"/>
      <c r="I26" s="12"/>
      <c r="J26" s="12"/>
      <c r="K26" s="12"/>
      <c r="L26" s="12"/>
      <c r="M26" s="12"/>
      <c r="N26" s="12"/>
      <c r="O26" s="12"/>
      <c r="P26" s="12"/>
    </row>
    <row r="27" spans="2:16" x14ac:dyDescent="0.2">
      <c r="B27" s="51"/>
      <c r="C27" s="44"/>
      <c r="D27" s="12"/>
      <c r="E27" s="12"/>
      <c r="F27" s="37"/>
      <c r="G27" s="13"/>
      <c r="H27" s="12"/>
      <c r="I27" s="12"/>
      <c r="J27" s="12"/>
      <c r="K27" s="12"/>
      <c r="L27" s="12"/>
      <c r="M27" s="12"/>
      <c r="N27" s="12"/>
      <c r="O27" s="12"/>
      <c r="P27" s="12"/>
    </row>
    <row r="28" spans="2:16" x14ac:dyDescent="0.2">
      <c r="B28" s="51"/>
      <c r="C28" s="44"/>
      <c r="D28" s="12"/>
      <c r="E28" s="12"/>
      <c r="F28" s="14"/>
      <c r="G28" s="14"/>
      <c r="H28" s="12"/>
      <c r="I28" s="12"/>
      <c r="J28" s="12"/>
      <c r="K28" s="12"/>
      <c r="L28" s="12"/>
      <c r="M28" s="12"/>
      <c r="N28" s="12"/>
      <c r="O28" s="12"/>
      <c r="P28" s="12"/>
    </row>
    <row r="29" spans="2:16" x14ac:dyDescent="0.2">
      <c r="B29" s="51"/>
      <c r="C29" s="44"/>
      <c r="D29" s="12"/>
      <c r="E29" s="12"/>
      <c r="F29" s="8"/>
      <c r="G29" s="13"/>
      <c r="H29" s="12"/>
      <c r="I29" s="12"/>
      <c r="J29" s="12"/>
      <c r="K29" s="12"/>
      <c r="L29" s="12"/>
      <c r="M29" s="12"/>
      <c r="N29" s="12"/>
      <c r="O29" s="12"/>
      <c r="P29" s="12"/>
    </row>
    <row r="30" spans="2:16" x14ac:dyDescent="0.2">
      <c r="B30" s="52"/>
      <c r="G30" s="15"/>
    </row>
    <row r="31" spans="2:16" x14ac:dyDescent="0.2">
      <c r="B31" s="51"/>
      <c r="F31" s="16"/>
      <c r="G31" s="17"/>
    </row>
    <row r="32" spans="2:16" x14ac:dyDescent="0.2">
      <c r="B32" s="52"/>
      <c r="G32" s="15"/>
    </row>
  </sheetData>
  <mergeCells count="4">
    <mergeCell ref="B2:P2"/>
    <mergeCell ref="B3:P3"/>
    <mergeCell ref="C14:J14"/>
    <mergeCell ref="C15:G15"/>
  </mergeCells>
  <pageMargins left="0.7" right="0.7" top="0.75" bottom="0.75" header="0.3" footer="0.3"/>
  <pageSetup paperSize="9" scale="34" orientation="landscape" r:id="rId1"/>
  <rowBreaks count="1" manualBreakCount="1">
    <brk id="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1 зона</vt:lpstr>
      <vt:lpstr>зона 1</vt:lpstr>
      <vt:lpstr>2 зона</vt:lpstr>
      <vt:lpstr>3 зона</vt:lpstr>
      <vt:lpstr>'1 зона'!Область_печати</vt:lpstr>
      <vt:lpstr>'3 зона'!Область_печати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Земфира Иттиева</dc:creator>
  <cp:lastModifiedBy>1</cp:lastModifiedBy>
  <cp:lastPrinted>2026-03-05T10:06:22Z</cp:lastPrinted>
  <dcterms:created xsi:type="dcterms:W3CDTF">2018-01-19T08:20:42Z</dcterms:created>
  <dcterms:modified xsi:type="dcterms:W3CDTF">2026-03-05T10:06:29Z</dcterms:modified>
</cp:coreProperties>
</file>